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8. AGOSTO/"/>
    </mc:Choice>
  </mc:AlternateContent>
  <xr:revisionPtr revIDLastSave="12" documentId="11_00FC2B6064C3A06E07A0A1F456BEBDC102B77747" xr6:coauthVersionLast="47" xr6:coauthVersionMax="47" xr10:uidLastSave="{17F8752A-1A1E-44CF-9A3B-401B693AE286}"/>
  <bookViews>
    <workbookView xWindow="-120" yWindow="-120" windowWidth="24240" windowHeight="13140" activeTab="2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PROGRAMA'!$A$5:$Q$2030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2" l="1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M6" i="1" l="1"/>
</calcChain>
</file>

<file path=xl/sharedStrings.xml><?xml version="1.0" encoding="utf-8"?>
<sst xmlns="http://schemas.openxmlformats.org/spreadsheetml/2006/main" count="11050" uniqueCount="767">
  <si>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</si>
  <si>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</si>
  <si>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</si>
  <si>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</si>
  <si>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</si>
  <si>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</si>
  <si>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</si>
  <si>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</si>
  <si>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</si>
  <si>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</si>
  <si>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</si>
  <si>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</si>
  <si>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</si>
  <si>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</si>
  <si>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</si>
  <si>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</si>
  <si>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</si>
  <si>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</si>
  <si>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</si>
  <si>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</si>
  <si>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</si>
  <si>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</si>
  <si>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</si>
  <si>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</si>
  <si>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</si>
  <si>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</si>
  <si>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</si>
  <si>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</si>
  <si>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</si>
  <si>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</si>
  <si>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</si>
  <si>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</si>
  <si>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</si>
  <si>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</si>
  <si>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</si>
  <si>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</si>
  <si>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</si>
  <si>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</si>
  <si>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</si>
  <si>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</si>
  <si>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</si>
  <si>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</si>
  <si>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</si>
  <si>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</si>
  <si>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</si>
  <si>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</si>
  <si>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</si>
  <si>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</si>
  <si>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</si>
  <si>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</si>
  <si>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</si>
  <si>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</si>
  <si>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</si>
  <si>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</si>
  <si>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</si>
  <si>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</si>
  <si>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</si>
  <si>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</si>
  <si>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</si>
  <si>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</si>
  <si>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</si>
  <si>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</si>
  <si>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</si>
  <si>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</si>
  <si>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</si>
  <si>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</si>
  <si>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</si>
  <si>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</si>
  <si>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</si>
  <si>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</si>
  <si>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</si>
  <si>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</si>
  <si>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</si>
  <si>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</si>
  <si>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</si>
  <si>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</si>
  <si>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</si>
  <si>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</si>
  <si>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</si>
  <si>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</si>
  <si>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</si>
  <si>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</si>
  <si>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</si>
  <si>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</si>
  <si>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</si>
  <si>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</si>
  <si>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</si>
  <si>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</si>
  <si>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</si>
  <si>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</si>
  <si>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</si>
  <si>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</si>
  <si>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</si>
  <si>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</si>
  <si>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</si>
  <si>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</si>
  <si>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</si>
  <si>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</si>
  <si>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</si>
  <si>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</si>
  <si>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</si>
  <si>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</si>
  <si>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</si>
  <si>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</si>
  <si>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</si>
  <si>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</si>
  <si>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</si>
  <si>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</si>
  <si>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</si>
  <si>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</si>
  <si>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</si>
  <si>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</si>
  <si>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</si>
  <si>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</si>
  <si>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</si>
  <si>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</si>
  <si>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</si>
  <si>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</si>
  <si>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</si>
  <si>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</si>
  <si>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</si>
  <si>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</si>
  <si>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</si>
  <si>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</si>
  <si>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</si>
  <si>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</si>
  <si>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</si>
  <si>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</si>
  <si>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</si>
  <si>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</si>
  <si>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</si>
  <si>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</si>
  <si>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</si>
  <si>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</si>
  <si>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</si>
  <si>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</si>
  <si>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</si>
  <si>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</si>
  <si>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</si>
  <si>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</si>
  <si>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</si>
  <si>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</si>
  <si>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</si>
  <si>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</si>
  <si>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</si>
  <si>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</si>
  <si>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</si>
  <si>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</si>
  <si>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</si>
  <si>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</si>
  <si>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</si>
  <si>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</si>
  <si>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</si>
  <si>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</si>
  <si>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</si>
  <si>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</si>
  <si>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</si>
  <si>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</si>
  <si>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</si>
  <si>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</si>
  <si>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</si>
  <si>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</si>
  <si>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</si>
  <si>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</si>
  <si>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</si>
  <si>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</si>
  <si>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</si>
  <si>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</si>
  <si>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</si>
  <si>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</si>
  <si>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</si>
  <si>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</si>
  <si>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</si>
  <si>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</si>
  <si>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</si>
  <si>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</si>
  <si>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</si>
  <si>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</si>
  <si>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</si>
  <si>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</si>
  <si>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</si>
  <si>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</si>
  <si>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</si>
  <si>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</si>
  <si>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</si>
  <si>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</si>
  <si>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</si>
  <si>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</si>
  <si>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</si>
  <si>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</si>
  <si>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</si>
  <si>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</si>
  <si>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</si>
  <si>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</si>
  <si>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</si>
  <si>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</si>
  <si>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</si>
  <si>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</si>
  <si>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</si>
  <si>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</si>
  <si>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</si>
  <si>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</si>
  <si>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</si>
  <si>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</si>
  <si>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</si>
  <si>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</si>
  <si>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</si>
  <si>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</si>
  <si>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</si>
  <si>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</si>
  <si>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</si>
  <si>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</si>
  <si>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</si>
  <si>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</si>
  <si>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</si>
  <si>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</si>
  <si>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</si>
  <si>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</si>
  <si>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</si>
  <si>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</si>
  <si>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</si>
  <si>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</si>
  <si>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</si>
  <si>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</si>
  <si>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</si>
  <si>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</si>
  <si>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</si>
  <si>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</si>
  <si>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</si>
  <si>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</si>
  <si>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</si>
  <si>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</si>
  <si>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</si>
  <si>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</si>
  <si>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</si>
  <si>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</si>
  <si>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</si>
  <si>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</si>
  <si>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</si>
  <si>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</si>
  <si>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</si>
  <si>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</si>
  <si>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</si>
  <si>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</si>
  <si>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</si>
  <si>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</si>
  <si>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</si>
  <si>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</si>
  <si>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</si>
  <si>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</si>
  <si>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</si>
  <si>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</si>
  <si>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</si>
  <si>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</si>
  <si>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</si>
  <si>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</si>
  <si>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</si>
  <si>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</si>
  <si>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</si>
  <si>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</si>
  <si>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</si>
  <si>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</si>
  <si>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</si>
  <si>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</si>
  <si>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</si>
  <si>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</si>
  <si>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</si>
  <si>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</si>
  <si>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</si>
  <si>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</si>
  <si>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</si>
  <si>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</si>
  <si>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</si>
  <si>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</si>
  <si>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</si>
  <si>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</si>
  <si>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</si>
  <si>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</si>
  <si>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</si>
  <si>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</si>
  <si>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</si>
  <si>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</si>
  <si>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</si>
  <si>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</si>
  <si>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</si>
  <si>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</si>
  <si>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</si>
  <si>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</si>
  <si>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</si>
  <si>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</si>
  <si>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</si>
  <si>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</si>
  <si>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</si>
  <si>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</si>
  <si>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</si>
  <si>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</si>
  <si>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</si>
  <si>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</si>
  <si>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</si>
  <si>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</si>
  <si>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</si>
  <si>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</si>
  <si>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</si>
  <si>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</si>
  <si>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</si>
  <si>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</si>
  <si>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</si>
  <si>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</si>
  <si>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</si>
  <si>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</si>
  <si>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</si>
  <si>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</si>
  <si>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</si>
  <si>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</si>
  <si>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</si>
  <si>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</si>
  <si>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</si>
  <si>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</si>
  <si>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</si>
  <si>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</si>
  <si>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</si>
  <si>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</si>
  <si>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</si>
  <si>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</si>
  <si>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</si>
  <si>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</si>
  <si>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</si>
  <si>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</si>
  <si>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</si>
  <si>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</si>
  <si>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</si>
  <si>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</si>
  <si>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</si>
  <si>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</si>
  <si>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</si>
  <si>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</si>
  <si>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</si>
  <si>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</si>
  <si>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</si>
  <si>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</si>
  <si>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</si>
  <si>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</si>
  <si>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</si>
  <si>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</si>
  <si>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</si>
  <si>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</si>
  <si>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</si>
  <si>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</si>
  <si>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</si>
  <si>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</si>
  <si>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</si>
  <si>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</si>
  <si>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</si>
  <si>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</si>
  <si>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</si>
  <si>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</si>
  <si>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</si>
  <si>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</si>
  <si>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</si>
  <si>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</si>
  <si>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</si>
  <si>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</si>
  <si>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</si>
  <si>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</si>
  <si>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</si>
  <si>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</si>
  <si>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</si>
  <si>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</si>
  <si>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</si>
  <si>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</si>
  <si>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</si>
  <si>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</si>
  <si>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</si>
  <si>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</si>
  <si>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</si>
  <si>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</si>
  <si>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</si>
  <si>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</si>
  <si>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</si>
  <si>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</si>
  <si>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</si>
  <si>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</si>
  <si>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</si>
  <si>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</si>
  <si>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</si>
  <si>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</si>
  <si>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</si>
  <si>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</si>
  <si>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</si>
  <si>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</si>
  <si>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</si>
  <si>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</si>
  <si>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</si>
  <si>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</si>
  <si>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</si>
  <si>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</si>
  <si>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</si>
  <si>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</si>
  <si>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</si>
  <si>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</si>
  <si>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</si>
  <si>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</si>
  <si>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</si>
  <si>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</si>
  <si>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</si>
  <si>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</si>
  <si>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</si>
  <si>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</si>
  <si>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</si>
  <si>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</si>
  <si>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</si>
  <si>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</si>
  <si>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</si>
  <si>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</si>
  <si>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</si>
  <si>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</si>
  <si>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</si>
  <si>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</si>
  <si>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</si>
  <si>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</si>
  <si>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</si>
  <si>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</si>
  <si>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</si>
  <si>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</si>
  <si>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</si>
  <si>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</si>
  <si>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</si>
  <si>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</si>
  <si>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</si>
  <si>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</si>
  <si>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</si>
  <si>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</si>
  <si>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</si>
  <si>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</si>
  <si>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</si>
  <si>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</si>
  <si>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</si>
  <si>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</si>
  <si>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</si>
  <si>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</si>
  <si>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</si>
  <si>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</si>
  <si>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</si>
  <si>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</si>
  <si>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</si>
  <si>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</si>
  <si>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</si>
  <si>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</si>
  <si>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</si>
  <si>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</si>
  <si>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</si>
  <si>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</si>
  <si>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</si>
  <si>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</si>
  <si>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</si>
  <si>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</si>
  <si>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</si>
  <si>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</si>
  <si>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</si>
  <si>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</si>
  <si>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</si>
  <si>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</si>
  <si>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</si>
  <si>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</si>
  <si>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</si>
  <si>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</si>
  <si>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</si>
  <si>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</si>
  <si>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</si>
  <si>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</si>
  <si>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</si>
  <si>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</si>
  <si>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</si>
  <si>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</si>
  <si>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</si>
  <si>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</si>
  <si>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</si>
  <si>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</si>
  <si>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</si>
  <si>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</si>
  <si>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</si>
  <si>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</si>
  <si>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</si>
  <si>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</si>
  <si>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</si>
  <si>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</si>
  <si>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</si>
  <si>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</si>
  <si>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</si>
  <si>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</si>
  <si>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</si>
  <si>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</si>
  <si>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</si>
  <si>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</si>
  <si>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</si>
  <si>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</si>
  <si>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</si>
  <si>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</si>
  <si>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</si>
  <si>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</si>
  <si>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</si>
  <si>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</si>
  <si>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</si>
  <si>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</si>
  <si>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</si>
  <si>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</si>
  <si>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</si>
  <si>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</si>
  <si>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</si>
  <si>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</si>
  <si>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</si>
  <si>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</si>
  <si>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</si>
  <si>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</si>
  <si>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</si>
  <si>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</si>
  <si>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</si>
  <si>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</si>
  <si>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</si>
  <si>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</si>
  <si>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</si>
  <si>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</si>
  <si>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</si>
  <si>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</si>
  <si>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</si>
  <si>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</si>
  <si>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</si>
  <si>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</si>
  <si>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</si>
  <si>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</si>
  <si>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</si>
  <si>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</si>
  <si>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</si>
  <si>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</si>
  <si>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</si>
  <si>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</si>
  <si>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</si>
  <si>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</si>
  <si>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</si>
  <si>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</si>
  <si>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</si>
  <si>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</si>
  <si>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</si>
  <si>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</si>
  <si>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</si>
  <si>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</si>
  <si>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</si>
  <si>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</si>
  <si>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</si>
  <si>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</si>
  <si>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</si>
  <si>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</si>
  <si>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</si>
  <si>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</si>
  <si>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</si>
  <si>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</si>
  <si>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</si>
  <si>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</si>
  <si>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</si>
  <si>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</si>
  <si>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</si>
  <si>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</si>
  <si>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</si>
  <si>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</si>
  <si>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</si>
  <si>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</si>
  <si>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</si>
  <si>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</si>
  <si>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</si>
  <si>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</si>
  <si>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</si>
  <si>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</si>
  <si>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</si>
  <si>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</si>
  <si>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</si>
  <si>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</si>
  <si>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</si>
  <si>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</si>
  <si>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</si>
  <si>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</si>
  <si>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</si>
  <si>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</si>
  <si>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</si>
  <si>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</si>
  <si>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</si>
  <si>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</si>
  <si>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</si>
  <si>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</si>
  <si>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</si>
  <si>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</si>
  <si>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</si>
  <si>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</si>
  <si>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</si>
  <si>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</si>
  <si>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</si>
  <si>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</si>
  <si>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</si>
  <si>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</si>
  <si>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</si>
  <si>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</si>
  <si>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</si>
  <si>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</si>
  <si>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</si>
  <si>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</si>
  <si>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</si>
  <si>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</si>
  <si>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</si>
  <si>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</si>
  <si>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</si>
  <si>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</si>
  <si>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</si>
  <si>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</si>
  <si>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</si>
  <si>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</si>
  <si>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</si>
  <si>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</si>
  <si>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</si>
  <si>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</si>
  <si>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</si>
  <si>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</si>
  <si>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</si>
  <si>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</si>
  <si>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</si>
  <si>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</si>
  <si>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</si>
  <si>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</si>
  <si>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</si>
  <si>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</si>
  <si>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</si>
  <si>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</si>
  <si>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</si>
  <si>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</si>
  <si>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</si>
  <si>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</si>
  <si>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</si>
  <si>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</si>
  <si>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</si>
  <si>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</si>
  <si>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</si>
  <si>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</si>
  <si>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</si>
  <si>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</si>
  <si>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</si>
  <si>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</si>
  <si>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</si>
  <si>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</si>
  <si>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</si>
  <si>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</si>
  <si>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</si>
  <si>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</si>
  <si>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</si>
  <si>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</si>
  <si>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</si>
  <si>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</si>
  <si>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</si>
  <si>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</si>
  <si>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</si>
  <si>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</si>
  <si>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</si>
  <si>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</si>
  <si>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</si>
  <si>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</si>
  <si>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</si>
  <si>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</si>
  <si>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</si>
  <si>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</si>
  <si>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</si>
  <si>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</si>
  <si>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</si>
  <si>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</si>
  <si>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</si>
  <si>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</si>
  <si>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</si>
  <si>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</si>
  <si>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</si>
  <si>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</si>
  <si>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</si>
  <si>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</si>
  <si>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</si>
  <si>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</si>
  <si>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</si>
  <si>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</si>
  <si>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</si>
  <si>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</si>
  <si>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</si>
  <si>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</si>
  <si>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</si>
  <si>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</si>
  <si>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</si>
  <si>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</si>
  <si>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</si>
  <si>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</si>
  <si>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</si>
  <si>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</si>
  <si>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</si>
  <si>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</si>
  <si>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</si>
  <si>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</si>
  <si>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</si>
  <si>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</si>
  <si>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</si>
  <si>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</si>
  <si>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</si>
  <si>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</si>
  <si>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</si>
  <si>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</si>
  <si>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</si>
  <si>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</si>
  <si>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</si>
  <si>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</si>
  <si>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</si>
  <si>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</si>
  <si>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</si>
  <si>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</si>
  <si>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</si>
  <si>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</si>
  <si>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</si>
  <si>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</si>
  <si>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</si>
  <si>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</si>
  <si>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</si>
  <si>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</si>
  <si>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</si>
  <si>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</si>
  <si>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</si>
  <si>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</si>
  <si>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</si>
  <si>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</si>
  <si>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</si>
  <si>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</si>
  <si>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</si>
  <si>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</si>
  <si>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</si>
  <si>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</si>
  <si>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</si>
  <si>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</si>
  <si>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</si>
  <si>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</si>
  <si>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</si>
  <si>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</si>
  <si>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</si>
  <si>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</si>
  <si>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</si>
  <si>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</si>
  <si>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</si>
  <si>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</si>
  <si>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</si>
  <si>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</si>
  <si>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</si>
  <si>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</si>
  <si>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</si>
  <si>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</si>
  <si>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</si>
  <si>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</si>
  <si>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</si>
  <si>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</si>
  <si>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Liquidación al 31 de agosto de 2023</t>
  </si>
  <si>
    <t>Liquidación al 31 de Agosto de 2023</t>
  </si>
  <si>
    <t>INFORME DE LIQUIDACIÓN GENERAL PROGRAMAS Y SUBPROGRAMAS AGOSTO 2023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</si>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</sst>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64" fontId="3" fillId="0" borderId="0" xfId="1" applyFont="1"/>
    <xf numFmtId="164" fontId="4" fillId="2" borderId="1" xfId="1" applyFont="1" applyFill="1" applyBorder="1" applyAlignment="1">
      <alignment vertical="center"/>
    </xf>
    <xf numFmtId="164" fontId="0" fillId="0" borderId="0" xfId="1" applyFont="1"/>
    <xf numFmtId="0" fontId="7" fillId="0" borderId="2" xfId="0" applyFont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6" fillId="2" borderId="1" xfId="0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5" fontId="0" fillId="0" borderId="0" xfId="0" applyNumberFormat="1"/>
    <xf numFmtId="0" fontId="10" fillId="5" borderId="2" xfId="0" applyFont="1" applyFill="1" applyBorder="1" applyAlignment="1">
      <alignment vertical="top"/>
    </xf>
    <xf numFmtId="166" fontId="7" fillId="0" borderId="2" xfId="0" applyNumberFormat="1" applyFont="1" applyBorder="1" applyAlignment="1">
      <alignment horizontal="right" vertical="center"/>
    </xf>
    <xf numFmtId="10" fontId="8" fillId="0" borderId="2" xfId="2" applyNumberFormat="1" applyFont="1" applyFill="1" applyBorder="1"/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10" fontId="8" fillId="3" borderId="2" xfId="2" applyNumberFormat="1" applyFont="1" applyFill="1" applyBorder="1"/>
    <xf numFmtId="166" fontId="9" fillId="0" borderId="0" xfId="1" applyNumberFormat="1" applyFont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66" fontId="7" fillId="0" borderId="0" xfId="1" applyNumberFormat="1" applyFont="1"/>
    <xf numFmtId="0" fontId="12" fillId="0" borderId="6" xfId="0" applyFont="1" applyBorder="1"/>
    <xf numFmtId="165" fontId="12" fillId="0" borderId="7" xfId="0" applyNumberFormat="1" applyFont="1" applyBorder="1"/>
    <xf numFmtId="10" fontId="12" fillId="0" borderId="7" xfId="0" applyNumberFormat="1" applyFont="1" applyBorder="1"/>
    <xf numFmtId="0" fontId="12" fillId="0" borderId="8" xfId="0" applyFont="1" applyBorder="1"/>
    <xf numFmtId="165" fontId="12" fillId="0" borderId="9" xfId="0" applyNumberFormat="1" applyFont="1" applyBorder="1"/>
    <xf numFmtId="10" fontId="12" fillId="0" borderId="9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10" fontId="2" fillId="3" borderId="10" xfId="2" applyNumberFormat="1" applyFont="1" applyFill="1" applyBorder="1"/>
    <xf numFmtId="0" fontId="8" fillId="3" borderId="2" xfId="0" applyFont="1" applyFill="1" applyBorder="1" applyAlignment="1">
      <alignment vertical="top"/>
    </xf>
    <xf numFmtId="166" fontId="8" fillId="3" borderId="2" xfId="0" applyNumberFormat="1" applyFont="1" applyFill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3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2" borderId="0" xfId="0" applyFont="1" applyFill="1" applyAlignment="1">
      <alignment horizontal="center" vertical="center"/>
    </xf>
    <xf numFmtId="0" fontId="11" fillId="9" borderId="0" xfId="0" applyFont="1" applyFill="1"/>
    <xf numFmtId="165" fontId="11" fillId="9" borderId="0" xfId="0" applyNumberFormat="1" applyFont="1" applyFill="1"/>
    <xf numFmtId="10" fontId="11" fillId="9" borderId="0" xfId="0" applyNumberFormat="1" applyFont="1" applyFill="1"/>
    <xf numFmtId="10" fontId="11" fillId="0" borderId="0" xfId="0" applyNumberFormat="1" applyFont="1" applyFill="1"/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3">
    <dxf>
      <fill>
        <patternFill patternType="none">
          <bgColor auto="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7" tint="0.39997558519241921"/>
        </patternFill>
      </fill>
    </dxf>
    <dxf>
      <fill>
        <patternFill>
          <bgColor theme="0" tint="-0.14999847407452621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b/>
      </font>
    </dxf>
    <dxf>
      <font>
        <b val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Hernández" refreshedDate="45177.522325115744" createdVersion="5" refreshedVersion="5" minRefreshableVersion="3" recordCount="2013" xr:uid="{00000000-000A-0000-FFFF-FFFF05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8076000" u="1"/>
        <s v="E6010408176000" u="1"/>
        <s v="E6010408276000" u="1"/>
        <s v="E6010407976000" u="1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42726787578.019997"/>
    </cacheField>
    <cacheField name="Solicitado" numFmtId="166">
      <sharedItems containsSemiMixedTypes="0" containsString="0" containsNumber="1" minValue="0" maxValue="303941546.95999998"/>
    </cacheField>
    <cacheField name="Comprometido" numFmtId="166">
      <sharedItems containsSemiMixedTypes="0" containsString="0" containsNumber="1" minValue="0" maxValue="2242840746.8099999"/>
    </cacheField>
    <cacheField name="Recepción Mercancía" numFmtId="166">
      <sharedItems containsSemiMixedTypes="0" containsString="0" containsNumber="1" minValue="0" maxValue="9466093.8499999996"/>
    </cacheField>
    <cacheField name="Devengado" numFmtId="166">
      <sharedItems containsSemiMixedTypes="0" containsString="0" containsNumber="1" minValue="0" maxValue="24077462909.75"/>
    </cacheField>
    <cacheField name="Pagado" numFmtId="166">
      <sharedItems containsSemiMixedTypes="0" containsString="0" containsNumber="1" minValue="0" maxValue="23097189941.610001"/>
    </cacheField>
    <cacheField name="Disponible Presupuesto" numFmtId="166">
      <sharedItems containsSemiMixedTypes="0" containsString="0" containsNumber="1" minValue="0" maxValue="22173334116.630001"/>
    </cacheField>
    <cacheField name="Disponible Liberado" numFmtId="166">
      <sharedItems containsSemiMixedTypes="0" containsString="0" containsNumber="1" minValue="0" maxValue="16093076280.65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2726787578.019997"/>
    <n v="303941546.95999998"/>
    <n v="2242840746.8099999"/>
    <n v="9466093.8499999996"/>
    <n v="24077462909.75"/>
    <n v="23097189941.610001"/>
    <n v="22173334116.630001"/>
    <n v="16093076280.65"/>
    <n v="0.4933194112758878"/>
  </r>
  <r>
    <s v="21374900"/>
    <s v="Actividades Centrales"/>
    <x v="1"/>
    <s v="001"/>
    <x v="0"/>
    <s v=""/>
    <n v="10194440455"/>
    <n v="10033763839"/>
    <n v="8398408631.1700001"/>
    <n v="78475858.450000003"/>
    <n v="1124386158.99"/>
    <n v="3484035.46"/>
    <n v="5087674285.04"/>
    <n v="4953686023.1599998"/>
    <n v="3739743501.0599999"/>
    <n v="2104388293.23"/>
    <n v="0.50705541476517901"/>
  </r>
  <r>
    <s v="21374900"/>
    <s v="Actividades Centrales"/>
    <x v="1"/>
    <s v="001"/>
    <x v="1"/>
    <s v="REMUNERACIONES"/>
    <n v="3844599529"/>
    <n v="3838599529"/>
    <n v="3756246655"/>
    <n v="0"/>
    <n v="305207161.63"/>
    <n v="0"/>
    <n v="1836914739.0799999"/>
    <n v="1836914739.0799999"/>
    <n v="1696477628.29"/>
    <n v="1614124754.29"/>
    <n v="0.47853773888169515"/>
  </r>
  <r>
    <s v="21374900"/>
    <s v="Actividades Centrales"/>
    <x v="1"/>
    <s v="001"/>
    <x v="2"/>
    <s v="REMUNERACIONES BASICAS"/>
    <n v="1302157104"/>
    <n v="1296157104"/>
    <n v="1258589104"/>
    <n v="0"/>
    <n v="0"/>
    <n v="0"/>
    <n v="753133320.99000001"/>
    <n v="753133320.99000001"/>
    <n v="543023783.00999999"/>
    <n v="505455783.00999999"/>
    <n v="0.58105095336498658"/>
  </r>
  <r>
    <s v="21374900"/>
    <s v="Actividades Centrales"/>
    <x v="1"/>
    <s v="001"/>
    <x v="3"/>
    <s v="SUELDOS PARA CARGOS FIJOS"/>
    <n v="1287157104"/>
    <n v="1281157104"/>
    <n v="1243589104"/>
    <n v="0"/>
    <n v="0"/>
    <n v="0"/>
    <n v="745653949.32000005"/>
    <n v="745653949.32000005"/>
    <n v="535503154.68000001"/>
    <n v="497935154.68000001"/>
    <n v="0.58201601270596404"/>
  </r>
  <r>
    <s v="21374900"/>
    <s v="Actividades Centrales"/>
    <x v="1"/>
    <s v="001"/>
    <x v="4"/>
    <s v="SUPLENCIAS"/>
    <n v="15000000"/>
    <n v="15000000"/>
    <n v="15000000"/>
    <n v="0"/>
    <n v="0"/>
    <n v="0"/>
    <n v="7479371.6699999999"/>
    <n v="7479371.6699999999"/>
    <n v="7520628.3300000001"/>
    <n v="7520628.3300000001"/>
    <n v="0.49862477799999999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16690715.92"/>
    <n v="16690715.92"/>
    <n v="38309284.079999998"/>
    <n v="38309284.079999998"/>
    <n v="0.3034675621818182"/>
  </r>
  <r>
    <s v="21374900"/>
    <s v="Actividades Centrales"/>
    <x v="1"/>
    <s v="001"/>
    <x v="6"/>
    <s v="TIEMPO EXTRAORDINARIO"/>
    <n v="55000000"/>
    <n v="55000000"/>
    <n v="55000000"/>
    <n v="0"/>
    <n v="0"/>
    <n v="0"/>
    <n v="16690715.92"/>
    <n v="16690715.92"/>
    <n v="38309284.079999998"/>
    <n v="38309284.079999998"/>
    <n v="0.3034675621818182"/>
  </r>
  <r>
    <s v="21374900"/>
    <s v="Actividades Centrales"/>
    <x v="1"/>
    <s v="001"/>
    <x v="7"/>
    <s v="INCENTIVOS SALARIALES"/>
    <n v="1827937390"/>
    <n v="1827937390"/>
    <n v="1794949649"/>
    <n v="0"/>
    <n v="0"/>
    <n v="0"/>
    <n v="724589961.79999995"/>
    <n v="724589961.79999995"/>
    <n v="1103347428.2"/>
    <n v="1070359687.2"/>
    <n v="0.39639758219508819"/>
  </r>
  <r>
    <s v="21374900"/>
    <s v="Actividades Centrales"/>
    <x v="1"/>
    <s v="001"/>
    <x v="8"/>
    <s v="RETRIBUCION POR AÑOS SERVIDOS"/>
    <n v="473800000"/>
    <n v="473800000"/>
    <n v="462376028"/>
    <n v="0"/>
    <n v="0"/>
    <n v="0"/>
    <n v="221789064.09"/>
    <n v="221789064.09"/>
    <n v="252010935.91"/>
    <n v="240586963.91"/>
    <n v="0.46810693138455045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274376325.37"/>
    <n v="274376325.37"/>
    <n v="314210182.63"/>
    <n v="301663289.63"/>
    <n v="0.46616142511034248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67231338.890000001"/>
    <n v="67231338.890000001"/>
    <n v="59468661.109999999"/>
    <n v="55447724.109999999"/>
    <n v="0.53063408752959751"/>
  </r>
  <r>
    <s v="21374900"/>
    <s v="Actividades Centrales"/>
    <x v="1"/>
    <s v="001"/>
    <x v="13"/>
    <s v="CONTRIB. PATRONALES AL DES. Y LA SEGURIDAD SOCIAL"/>
    <n v="284769908"/>
    <n v="284769908"/>
    <n v="278922321"/>
    <n v="0"/>
    <n v="129907566"/>
    <n v="0"/>
    <n v="149014755"/>
    <n v="149014755"/>
    <n v="5847587"/>
    <n v="0"/>
    <n v="0.52328125554614424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123239830"/>
    <n v="0"/>
    <n v="141378782"/>
    <n v="141378782"/>
    <n v="5547711"/>
    <n v="0"/>
    <n v="0.52330275820498917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6667736"/>
    <n v="0"/>
    <n v="7635973"/>
    <n v="7635973"/>
    <n v="299876"/>
    <n v="0"/>
    <n v="0.52288345635677813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75299595.63"/>
    <n v="0"/>
    <n v="193485985.37"/>
    <n v="193485985.37"/>
    <n v="5949546"/>
    <n v="0"/>
    <n v="0.51632732409950988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72821573"/>
    <n v="0"/>
    <n v="82230630"/>
    <n v="82230630"/>
    <n v="3250659"/>
    <n v="0"/>
    <n v="0.51945131604758987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40006571"/>
    <n v="0"/>
    <n v="45815681"/>
    <n v="45815681"/>
    <n v="1799258"/>
    <n v="0"/>
    <n v="0.5228816645593074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20003245"/>
    <n v="0"/>
    <n v="22907881"/>
    <n v="22907881"/>
    <n v="899629"/>
    <n v="0"/>
    <n v="0.52288258898984963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42468206.630000003"/>
    <n v="0"/>
    <n v="42531793.369999997"/>
    <n v="42531793.369999997"/>
    <n v="0"/>
    <n v="0"/>
    <n v="0.50037403964705884"/>
  </r>
  <r>
    <s v="21374900"/>
    <s v="Actividades Centrales"/>
    <x v="1"/>
    <s v="001"/>
    <x v="21"/>
    <s v="SERVICIOS"/>
    <n v="1724719483"/>
    <n v="1573235786"/>
    <n v="1152662174.22"/>
    <n v="34773281.140000001"/>
    <n v="357066090.38"/>
    <n v="3484035.46"/>
    <n v="647557908.20000005"/>
    <n v="543279088.63999999"/>
    <n v="530354470.81999999"/>
    <n v="109780859.04000001"/>
    <n v="0.4116089361572659"/>
  </r>
  <r>
    <s v="21374900"/>
    <s v="Actividades Centrales"/>
    <x v="1"/>
    <s v="001"/>
    <x v="22"/>
    <s v="ALQUILERES"/>
    <n v="52000000"/>
    <n v="52000000"/>
    <n v="25415253.670000002"/>
    <n v="0"/>
    <n v="2383071.58"/>
    <n v="0"/>
    <n v="10235038.59"/>
    <n v="9252870.9700000007"/>
    <n v="39381889.829999998"/>
    <n v="12797143.5"/>
    <n v="0.19682766519230768"/>
  </r>
  <r>
    <s v="21374900"/>
    <s v="Actividades Centrales"/>
    <x v="1"/>
    <s v="001"/>
    <x v="23"/>
    <s v="ALQUILER DE EQUIPO DE COMPUTO"/>
    <n v="25000000"/>
    <n v="25000000"/>
    <n v="12666666.67"/>
    <n v="0"/>
    <n v="0"/>
    <n v="0"/>
    <n v="0"/>
    <n v="0"/>
    <n v="25000000"/>
    <n v="12666666.67"/>
    <n v="0"/>
  </r>
  <r>
    <s v="21374900"/>
    <s v="Actividades Centrales"/>
    <x v="1"/>
    <s v="001"/>
    <x v="24"/>
    <s v="ALQUILER Y DERECHOS PARA TELECOMUNICACIONES"/>
    <n v="7000000"/>
    <n v="7000000"/>
    <n v="2248587"/>
    <n v="0"/>
    <n v="0"/>
    <n v="0"/>
    <n v="2248587"/>
    <n v="2248587"/>
    <n v="4751413"/>
    <n v="0"/>
    <n v="0.32122671428571431"/>
  </r>
  <r>
    <s v="21374900"/>
    <s v="Actividades Centrales"/>
    <x v="1"/>
    <s v="001"/>
    <x v="25"/>
    <s v="OTROS ALQUILERES"/>
    <n v="20000000"/>
    <n v="20000000"/>
    <n v="10500000"/>
    <n v="0"/>
    <n v="2383071.58"/>
    <n v="0"/>
    <n v="7986451.5899999999"/>
    <n v="7004283.9699999997"/>
    <n v="9630476.8300000001"/>
    <n v="130476.83"/>
    <n v="0.3993225795"/>
  </r>
  <r>
    <s v="21374900"/>
    <s v="Actividades Centrales"/>
    <x v="1"/>
    <s v="001"/>
    <x v="26"/>
    <s v="SERVICIOS BASICOS"/>
    <n v="234760847"/>
    <n v="181660014"/>
    <n v="124304627.09999999"/>
    <n v="0"/>
    <n v="20114119.559999999"/>
    <n v="0"/>
    <n v="100017933.94"/>
    <n v="87650230.769999996"/>
    <n v="61527960.5"/>
    <n v="4172573.6"/>
    <n v="0.55057759678472773"/>
  </r>
  <r>
    <s v="21374900"/>
    <s v="Actividades Centrales"/>
    <x v="1"/>
    <s v="001"/>
    <x v="27"/>
    <s v="SERVICIO DE AGUA Y ALCANTARILLADO"/>
    <n v="87943599"/>
    <n v="43489087"/>
    <n v="20087109.920000002"/>
    <n v="0"/>
    <n v="7327124"/>
    <n v="0"/>
    <n v="12672876"/>
    <n v="11047621"/>
    <n v="23489087"/>
    <n v="87109.92"/>
    <n v="0.29140358821513085"/>
  </r>
  <r>
    <s v="21374900"/>
    <s v="Actividades Centrales"/>
    <x v="1"/>
    <s v="001"/>
    <x v="28"/>
    <s v="SERVICIO DE ENERGIA ELECTRICA"/>
    <n v="37598071"/>
    <n v="29000000"/>
    <n v="24077226.920000002"/>
    <n v="0"/>
    <n v="3421853.2"/>
    <n v="0"/>
    <n v="20578146.800000001"/>
    <n v="17735036.800000001"/>
    <n v="5000000"/>
    <n v="77226.92"/>
    <n v="0.70959126896551727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66344685.090000004"/>
    <n v="0"/>
    <n v="8840918.8599999994"/>
    <n v="0"/>
    <n v="53559081.140000001"/>
    <n v="49143402.869999997"/>
    <n v="29110913"/>
    <n v="3944685.09"/>
    <n v="0.5852753445919614"/>
  </r>
  <r>
    <s v="21374900"/>
    <s v="Actividades Centrales"/>
    <x v="1"/>
    <s v="001"/>
    <x v="31"/>
    <s v="OTROS SERVICIOS BASICOS"/>
    <n v="17640014"/>
    <n v="17640014"/>
    <n v="13776677.17"/>
    <n v="0"/>
    <n v="524223.5"/>
    <n v="0"/>
    <n v="13188902.5"/>
    <n v="9705242.5999999996"/>
    <n v="3926888"/>
    <n v="63551.17"/>
    <n v="0.74766961636198248"/>
  </r>
  <r>
    <s v="21374900"/>
    <s v="Actividades Centrales"/>
    <x v="1"/>
    <s v="001"/>
    <x v="32"/>
    <s v="SERVICIOS COMERCIALES Y FINANCIEROS"/>
    <n v="208000000"/>
    <n v="156250000"/>
    <n v="91253928.840000004"/>
    <n v="31467381.129999999"/>
    <n v="32851249.539999999"/>
    <n v="3484035.46"/>
    <n v="22502827.27"/>
    <n v="22325965.030000001"/>
    <n v="65944506.600000001"/>
    <n v="948435.44"/>
    <n v="0.14401809452799999"/>
  </r>
  <r>
    <s v="21374900"/>
    <s v="Actividades Centrales"/>
    <x v="1"/>
    <s v="001"/>
    <x v="33"/>
    <s v="INFORMACION"/>
    <n v="30000000"/>
    <n v="48000000"/>
    <n v="45601666.670000002"/>
    <n v="31467381.129999999"/>
    <n v="13599185.59"/>
    <n v="96000"/>
    <n v="430258.8"/>
    <n v="412495.2"/>
    <n v="2407174.48"/>
    <n v="8841.15"/>
    <n v="8.9637250000000005E-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45652262.170000002"/>
    <n v="0"/>
    <n v="19252063.949999999"/>
    <n v="3388035.46"/>
    <n v="22072568.469999999"/>
    <n v="21913469.829999998"/>
    <n v="61537332.119999997"/>
    <n v="939594.29"/>
    <n v="0.20774182089411763"/>
  </r>
  <r>
    <s v="21374900"/>
    <s v="Actividades Centrales"/>
    <x v="1"/>
    <s v="001"/>
    <x v="37"/>
    <s v="SERVICIOS DE GESTION Y APOYO"/>
    <n v="910091136"/>
    <n v="865939936"/>
    <n v="673919790.25999999"/>
    <n v="0"/>
    <n v="259052978.62"/>
    <n v="0"/>
    <n v="382623815.50999999"/>
    <n v="297979769"/>
    <n v="224263141.87"/>
    <n v="32242996.129999999"/>
    <n v="0.44185953274939382"/>
  </r>
  <r>
    <s v="21374900"/>
    <s v="Actividades Centrales"/>
    <x v="1"/>
    <s v="001"/>
    <x v="38"/>
    <s v="SERVICIOS EN CIENCIAS ECONOMICAS Y SOCIALES"/>
    <n v="210000000"/>
    <n v="140000000"/>
    <n v="130571590"/>
    <n v="0"/>
    <n v="99228803"/>
    <n v="0"/>
    <n v="27605787"/>
    <n v="19371477"/>
    <n v="13165410"/>
    <n v="3737000"/>
    <n v="0.19718419285714286"/>
  </r>
  <r>
    <s v="21374900"/>
    <s v="Actividades Centrales"/>
    <x v="1"/>
    <s v="001"/>
    <x v="39"/>
    <s v="SERVICIOS INFORMATICOS"/>
    <n v="50041131"/>
    <n v="118791131"/>
    <n v="102860790.26000001"/>
    <n v="0"/>
    <n v="28424393.620000001"/>
    <n v="0"/>
    <n v="50773800.060000002"/>
    <n v="41326111.350000001"/>
    <n v="39592937.32"/>
    <n v="23662596.579999998"/>
    <n v="0.42742079844327774"/>
  </r>
  <r>
    <s v="21374900"/>
    <s v="Actividades Centrales"/>
    <x v="1"/>
    <s v="001"/>
    <x v="40"/>
    <s v="SERVICIOS GENERALES"/>
    <n v="556050005"/>
    <n v="540050005"/>
    <n v="393975460"/>
    <n v="0"/>
    <n v="95903551.709999993"/>
    <n v="0"/>
    <n v="293228509.38"/>
    <n v="229452180.58000001"/>
    <n v="150917943.91"/>
    <n v="4843398.91"/>
    <n v="0.54296547850231014"/>
  </r>
  <r>
    <s v="21374900"/>
    <s v="Actividades Centrales"/>
    <x v="1"/>
    <s v="001"/>
    <x v="41"/>
    <s v="OTROS SERVICIOS DE GESTION Y APOYO"/>
    <n v="94000000"/>
    <n v="67098800"/>
    <n v="46511950"/>
    <n v="0"/>
    <n v="35496230.289999999"/>
    <n v="0"/>
    <n v="11015719.07"/>
    <n v="7830000.0700000003"/>
    <n v="20586850.640000001"/>
    <n v="0.64"/>
    <n v="0.16417162557303558"/>
  </r>
  <r>
    <s v="21374900"/>
    <s v="Actividades Centrales"/>
    <x v="1"/>
    <s v="001"/>
    <x v="42"/>
    <s v="GASTOS DE VIAJE Y DE TRANSPORTE"/>
    <n v="12200000"/>
    <n v="14200000"/>
    <n v="12800000"/>
    <n v="161500"/>
    <n v="3484659.19"/>
    <n v="0"/>
    <n v="7988840.8099999996"/>
    <n v="7875940.8099999996"/>
    <n v="2565000"/>
    <n v="1165000"/>
    <n v="0.56259442323943654"/>
  </r>
  <r>
    <s v="21374900"/>
    <s v="Actividades Centrales"/>
    <x v="1"/>
    <s v="001"/>
    <x v="43"/>
    <s v="TRANSPORTE DENTRO DEL PAIS"/>
    <n v="2200000"/>
    <n v="2200000"/>
    <n v="800000"/>
    <n v="0"/>
    <n v="283959.19"/>
    <n v="0"/>
    <n v="386040.81"/>
    <n v="386040.81"/>
    <n v="1530000"/>
    <n v="130000"/>
    <n v="0.17547309545454545"/>
  </r>
  <r>
    <s v="21374900"/>
    <s v="Actividades Centrales"/>
    <x v="1"/>
    <s v="001"/>
    <x v="44"/>
    <s v="VIATICOS DENTRO DEL PAIS"/>
    <n v="10000000"/>
    <n v="12000000"/>
    <n v="12000000"/>
    <n v="161500"/>
    <n v="3200700"/>
    <n v="0"/>
    <n v="7602800"/>
    <n v="7489900"/>
    <n v="1035000"/>
    <n v="1035000"/>
    <n v="0.63356666666666661"/>
  </r>
  <r>
    <s v="21374900"/>
    <s v="Actividades Centrales"/>
    <x v="1"/>
    <s v="001"/>
    <x v="45"/>
    <s v="SEGUROS, REASEGUROS Y OTRAS OBLIGACIONES"/>
    <n v="114757500"/>
    <n v="114757500"/>
    <n v="82757500"/>
    <n v="0"/>
    <n v="5015481"/>
    <n v="0"/>
    <n v="65562519"/>
    <n v="63823381"/>
    <n v="44179500"/>
    <n v="12179500"/>
    <n v="0.57131358734723225"/>
  </r>
  <r>
    <s v="21374900"/>
    <s v="Actividades Centrales"/>
    <x v="1"/>
    <s v="001"/>
    <x v="46"/>
    <s v="SEGUROS"/>
    <n v="114757500"/>
    <n v="114757500"/>
    <n v="82757500"/>
    <n v="0"/>
    <n v="5015481"/>
    <n v="0"/>
    <n v="65562519"/>
    <n v="63823381"/>
    <n v="44179500"/>
    <n v="12179500"/>
    <n v="0.57131358734723225"/>
  </r>
  <r>
    <s v="21374900"/>
    <s v="Actividades Centrales"/>
    <x v="1"/>
    <s v="001"/>
    <x v="47"/>
    <s v="CAPACITACION Y PROTOCOLO"/>
    <n v="6250000"/>
    <n v="6350000"/>
    <n v="6037500"/>
    <n v="0"/>
    <n v="5138205.8499999996"/>
    <n v="0"/>
    <n v="281185"/>
    <n v="281185"/>
    <n v="930609.15"/>
    <n v="618109.15"/>
    <n v="4.4281102362204727E-2"/>
  </r>
  <r>
    <s v="21374900"/>
    <s v="Actividades Centrales"/>
    <x v="1"/>
    <s v="001"/>
    <x v="48"/>
    <s v="ACTIVIDADES DE CAPACITACION"/>
    <n v="3000000"/>
    <n v="5100000"/>
    <n v="5100000"/>
    <n v="0"/>
    <n v="4544390.8499999996"/>
    <n v="0"/>
    <n v="0"/>
    <n v="0"/>
    <n v="555609.15"/>
    <n v="555609.15"/>
    <n v="0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937500"/>
    <n v="0"/>
    <n v="593815"/>
    <n v="0"/>
    <n v="281185"/>
    <n v="281185"/>
    <n v="375000"/>
    <n v="62500"/>
    <n v="0.22494800000000001"/>
  </r>
  <r>
    <s v="21374900"/>
    <s v="Actividades Centrales"/>
    <x v="1"/>
    <s v="001"/>
    <x v="51"/>
    <s v="MANTENIMIENTO Y REPARACION"/>
    <n v="184000000"/>
    <n v="180750000"/>
    <n v="135090238.34999999"/>
    <n v="3144400.01"/>
    <n v="29026325.039999999"/>
    <n v="0"/>
    <n v="57767412.079999998"/>
    <n v="53511410.060000002"/>
    <n v="90811862.870000005"/>
    <n v="45152101.219999999"/>
    <n v="0.31959840708160442"/>
  </r>
  <r>
    <s v="21374900"/>
    <s v="Actividades Centrales"/>
    <x v="1"/>
    <s v="001"/>
    <x v="52"/>
    <s v="MANTENIMIENTO DE EDIFICIOS, LOCALES Y TERRENOS"/>
    <n v="55000000"/>
    <n v="64800000"/>
    <n v="57551830.009999998"/>
    <n v="0"/>
    <n v="12956965.02"/>
    <n v="0"/>
    <n v="37193959.82"/>
    <n v="36547295.280000001"/>
    <n v="14649075.16"/>
    <n v="7400905.1699999999"/>
    <n v="0.57398086141975313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2161750"/>
    <n v="0"/>
    <n v="5816420.5099999998"/>
    <n v="4173372.76"/>
    <n v="21829.49"/>
    <n v="21829.49"/>
    <n v="0.72705256374999994"/>
  </r>
  <r>
    <s v="21374900"/>
    <s v="Actividades Centrales"/>
    <x v="1"/>
    <s v="001"/>
    <x v="56"/>
    <s v="MANT. Y REPARACION DE EQUIPO DE COMUNICAC."/>
    <n v="12000000"/>
    <n v="12000000"/>
    <n v="9166666.6699999999"/>
    <n v="0"/>
    <n v="2599000"/>
    <n v="0"/>
    <n v="791000"/>
    <n v="678000"/>
    <n v="8610000"/>
    <n v="5776666.6699999999"/>
    <n v="6.5916666666666665E-2"/>
  </r>
  <r>
    <s v="21374900"/>
    <s v="Actividades Centrales"/>
    <x v="1"/>
    <s v="001"/>
    <x v="57"/>
    <s v="MANT. Y REPARACION DE EQUIPO Y MOBILIARIO DE OFIC."/>
    <n v="2000000"/>
    <n v="5500000"/>
    <n v="5500000"/>
    <n v="3000000.01"/>
    <n v="1255587.46"/>
    <n v="0"/>
    <n v="846880.66"/>
    <n v="459399.81"/>
    <n v="397531.87"/>
    <n v="397531.87"/>
    <n v="0.15397830181818181"/>
  </r>
  <r>
    <s v="21374900"/>
    <s v="Actividades Centrales"/>
    <x v="1"/>
    <s v="001"/>
    <x v="58"/>
    <s v="MANT. Y REP. DE EQUIPO DE COMPUTO Y SIST. DE INF."/>
    <n v="86000000"/>
    <n v="86000000"/>
    <n v="50421741.670000002"/>
    <n v="0"/>
    <n v="10030022.560000001"/>
    <n v="0"/>
    <n v="13062151.09"/>
    <n v="11596342.210000001"/>
    <n v="62907826.350000001"/>
    <n v="27329568.02"/>
    <n v="0.15188547779069766"/>
  </r>
  <r>
    <s v="21374900"/>
    <s v="Actividades Centrales"/>
    <x v="1"/>
    <s v="001"/>
    <x v="59"/>
    <s v="MANTENIMIENTO Y REPARACION DE OTROS EQUIPOS"/>
    <n v="0"/>
    <n v="1750000"/>
    <n v="1750000"/>
    <n v="144400"/>
    <n v="23000"/>
    <n v="0"/>
    <n v="57000"/>
    <n v="57000"/>
    <n v="1525600"/>
    <n v="1525600"/>
    <n v="3.2571428571428571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655000"/>
    <n v="0"/>
    <n v="0"/>
    <n v="0"/>
    <n v="150000"/>
    <n v="150000"/>
    <n v="750000"/>
    <n v="505000"/>
    <n v="0.16666666666666666"/>
  </r>
  <r>
    <s v="21374900"/>
    <s v="Actividades Centrales"/>
    <x v="1"/>
    <s v="001"/>
    <x v="64"/>
    <s v="DEDUCIBLES"/>
    <n v="600000"/>
    <n v="600000"/>
    <n v="430000"/>
    <n v="0"/>
    <n v="0"/>
    <n v="0"/>
    <n v="150000"/>
    <n v="150000"/>
    <n v="450000"/>
    <n v="280000"/>
    <n v="0.25"/>
  </r>
  <r>
    <s v="21374900"/>
    <s v="Actividades Centrales"/>
    <x v="1"/>
    <s v="001"/>
    <x v="65"/>
    <s v="OTROS SERVICIOS NO ESPECIFICADOS"/>
    <n v="300000"/>
    <n v="300000"/>
    <n v="225000"/>
    <n v="0"/>
    <n v="0"/>
    <n v="0"/>
    <n v="0"/>
    <n v="0"/>
    <n v="300000"/>
    <n v="225000"/>
    <n v="0"/>
  </r>
  <r>
    <s v="21374900"/>
    <s v="Actividades Centrales"/>
    <x v="1"/>
    <s v="001"/>
    <x v="66"/>
    <s v="MATERIALES Y SUMINISTROS"/>
    <n v="64614533"/>
    <n v="54721614"/>
    <n v="27707796.93"/>
    <n v="9565109.2599999998"/>
    <n v="6274343.4400000004"/>
    <n v="0"/>
    <n v="7502517.6699999999"/>
    <n v="7338697.9500000002"/>
    <n v="31379643.629999999"/>
    <n v="4365826.5599999996"/>
    <n v="0.13710336961186853"/>
  </r>
  <r>
    <s v="21374900"/>
    <s v="Actividades Centrales"/>
    <x v="1"/>
    <s v="001"/>
    <x v="67"/>
    <s v="PRODUCTOS QUIMICOS Y CONEXOS"/>
    <n v="37364533"/>
    <n v="27971614"/>
    <n v="19421191.93"/>
    <n v="7907627.2599999998"/>
    <n v="4717396"/>
    <n v="0"/>
    <n v="5282604"/>
    <n v="5282604"/>
    <n v="10063986.74"/>
    <n v="1513564.67"/>
    <n v="0.18885588797271405"/>
  </r>
  <r>
    <s v="21374900"/>
    <s v="Actividades Centrales"/>
    <x v="1"/>
    <s v="001"/>
    <x v="68"/>
    <s v="COMBUSTIBLES Y LUBRICANTES"/>
    <n v="22092919"/>
    <n v="15000000"/>
    <n v="11513563.09"/>
    <n v="0"/>
    <n v="4717396"/>
    <n v="0"/>
    <n v="5282604"/>
    <n v="5282604"/>
    <n v="5000000"/>
    <n v="1513563.09"/>
    <n v="0.35217359999999998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7907628.8399999999"/>
    <n v="7907627.2599999998"/>
    <n v="0"/>
    <n v="0"/>
    <n v="0"/>
    <n v="0"/>
    <n v="2563986.7400000002"/>
    <n v="1.58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8400000"/>
    <n v="189115"/>
    <n v="0"/>
    <n v="0"/>
    <n v="0"/>
    <n v="189114.72"/>
    <n v="25295"/>
    <n v="8210885.2800000003"/>
    <n v="0.28000000000000003"/>
    <n v="2.2513657142857142E-2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1700000"/>
    <n v="0"/>
    <n v="0"/>
    <n v="0"/>
    <n v="0"/>
    <n v="0"/>
    <n v="0"/>
    <n v="1700000"/>
    <n v="0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0"/>
    <n v="0"/>
    <n v="163819.72"/>
    <n v="0"/>
    <n v="336180.28"/>
    <n v="0.28000000000000003"/>
    <n v="0.32763944"/>
  </r>
  <r>
    <s v="21374900"/>
    <s v="Actividades Centrales"/>
    <x v="1"/>
    <s v="001"/>
    <x v="82"/>
    <s v="HERRAMIENTAS, REPUESTOS Y ACCESORIOS"/>
    <n v="1500000"/>
    <n v="4400000"/>
    <n v="1800000"/>
    <n v="0"/>
    <n v="86683.95"/>
    <n v="0"/>
    <n v="976784.36"/>
    <n v="976784.36"/>
    <n v="3336531.69"/>
    <n v="736531.69"/>
    <n v="0.22199644545454544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1800000"/>
    <n v="0"/>
    <n v="86683.95"/>
    <n v="0"/>
    <n v="976784.36"/>
    <n v="976784.36"/>
    <n v="2836531.69"/>
    <n v="736531.69"/>
    <n v="0.25045752820512818"/>
  </r>
  <r>
    <s v="21374900"/>
    <s v="Actividades Centrales"/>
    <x v="1"/>
    <s v="001"/>
    <x v="85"/>
    <s v="UTILES, MATERIALES Y SUMINISTROS DIVERSOS"/>
    <n v="11100000"/>
    <n v="11800000"/>
    <n v="6007882"/>
    <n v="1657482"/>
    <n v="1470263.49"/>
    <n v="0"/>
    <n v="1054014.5900000001"/>
    <n v="1054014.5900000001"/>
    <n v="7618239.9199999999"/>
    <n v="1826121.92"/>
    <n v="8.932327033898306E-2"/>
  </r>
  <r>
    <s v="21374900"/>
    <s v="Actividades Centrales"/>
    <x v="1"/>
    <s v="001"/>
    <x v="86"/>
    <s v="UTILES Y MATERIALES DE OFICINA Y COMPUTO"/>
    <n v="1100000"/>
    <n v="1100000"/>
    <n v="321351"/>
    <n v="0"/>
    <n v="29343.3"/>
    <n v="0"/>
    <n v="0"/>
    <n v="0"/>
    <n v="1070656.7"/>
    <n v="292007.7"/>
    <n v="0"/>
  </r>
  <r>
    <s v="21374900"/>
    <s v="Actividades Centrales"/>
    <x v="1"/>
    <s v="001"/>
    <x v="87"/>
    <s v="UTILES Y MATERIALES MEDICO, HOSPITALARIO Y DE INV."/>
    <n v="1500000"/>
    <n v="1000000"/>
    <n v="625785"/>
    <n v="625785"/>
    <n v="0"/>
    <n v="0"/>
    <n v="0"/>
    <n v="0"/>
    <n v="374215"/>
    <n v="0"/>
    <n v="0"/>
  </r>
  <r>
    <s v="21374900"/>
    <s v="Actividades Centrales"/>
    <x v="1"/>
    <s v="001"/>
    <x v="88"/>
    <s v="PRODUCTOS DE PAPEL, CARTON E IMPRESOS"/>
    <n v="5000000"/>
    <n v="5000000"/>
    <n v="2435746"/>
    <n v="0"/>
    <n v="1440908.88"/>
    <n v="0"/>
    <n v="73039.97"/>
    <n v="73039.97"/>
    <n v="3486051.15"/>
    <n v="921797.15"/>
    <n v="1.4607994000000001E-2"/>
  </r>
  <r>
    <s v="21374900"/>
    <s v="Actividades Centrales"/>
    <x v="1"/>
    <s v="001"/>
    <x v="89"/>
    <s v="TEXTILES Y VESTUARIO"/>
    <n v="1500000"/>
    <n v="2500000"/>
    <n v="1250000"/>
    <n v="804370"/>
    <n v="0"/>
    <n v="0"/>
    <n v="0"/>
    <n v="0"/>
    <n v="1695630"/>
    <n v="44563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300000"/>
    <n v="0"/>
    <n v="0"/>
    <n v="0"/>
    <n v="0"/>
    <n v="0"/>
    <n v="0"/>
    <n v="300000"/>
    <n v="0"/>
    <n v="0"/>
  </r>
  <r>
    <s v="21374900"/>
    <s v="Actividades Centrales"/>
    <x v="1"/>
    <s v="001"/>
    <x v="93"/>
    <s v="OTROS UTILES, MATERIALES Y SUMINISTROS DIVERSOS"/>
    <n v="500000"/>
    <n v="700000"/>
    <n v="375000"/>
    <n v="227327"/>
    <n v="0"/>
    <n v="0"/>
    <n v="0"/>
    <n v="0"/>
    <n v="472673"/>
    <n v="147673"/>
    <n v="0"/>
  </r>
  <r>
    <s v="21374900"/>
    <s v="Actividades Centrales"/>
    <x v="1"/>
    <s v="001"/>
    <x v="94"/>
    <s v="TRANSFERENCIAS CORRIENTES"/>
    <n v="3814717910"/>
    <n v="3821417910"/>
    <n v="3195317505.6799998"/>
    <n v="0"/>
    <n v="446409738.69999999"/>
    <n v="0"/>
    <n v="2523303451.2600002"/>
    <n v="2493757828.6599998"/>
    <n v="851704720.03999996"/>
    <n v="225604315.72"/>
    <n v="0.66030554906254679"/>
  </r>
  <r>
    <s v="21374900"/>
    <s v="Actividades Centrales"/>
    <x v="1"/>
    <s v="001"/>
    <x v="95"/>
    <s v="TRANSFERENCIAS CORRIENTES AL SECTOR PUBLICO"/>
    <n v="1346137050"/>
    <n v="1346137050"/>
    <n v="1345045501"/>
    <n v="0"/>
    <n v="25303222.59"/>
    <n v="0"/>
    <n v="1104734775.0799999"/>
    <n v="1104734775.0799999"/>
    <n v="216099052.33000001"/>
    <n v="215007503.33000001"/>
    <n v="0.82067035825215562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21480177.43"/>
    <n v="0"/>
    <n v="23433468.57"/>
    <n v="23433468.57"/>
    <n v="941611"/>
    <n v="0"/>
    <n v="0.5110312339978816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3333881.81"/>
    <n v="0"/>
    <n v="3817973.19"/>
    <n v="3817973.19"/>
    <n v="149938"/>
    <n v="0"/>
    <n v="0.5228815977116853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489163.35"/>
    <n v="0"/>
    <n v="1077483333.3199999"/>
    <n v="1077483333.3199999"/>
    <n v="215007503.33000001"/>
    <n v="215007503.33000001"/>
    <n v="0.83333333332302117"/>
  </r>
  <r>
    <s v="21374900"/>
    <s v="Actividades Centrales"/>
    <x v="1"/>
    <s v="001"/>
    <x v="99"/>
    <s v="TRANSFERENCIAS CORRIENTES A PERSONAS"/>
    <n v="118530000"/>
    <n v="118530000"/>
    <n v="118529666.67"/>
    <n v="0"/>
    <n v="27630066"/>
    <n v="0"/>
    <n v="90899600"/>
    <n v="72769600"/>
    <n v="334"/>
    <n v="0.67"/>
    <n v="0.76689108242638993"/>
  </r>
  <r>
    <s v="21374900"/>
    <s v="Actividades Centrales"/>
    <x v="1"/>
    <s v="001"/>
    <x v="100"/>
    <s v="BECAS A TERCERAS PERSONAS"/>
    <n v="96800000"/>
    <n v="96800000"/>
    <n v="96799666.670000002"/>
    <n v="0"/>
    <n v="22989666"/>
    <n v="0"/>
    <n v="73810000"/>
    <n v="55680000"/>
    <n v="334"/>
    <n v="0.67"/>
    <n v="0.76249999999999996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57416666.670000002"/>
    <n v="0"/>
    <n v="9740841.6099999994"/>
    <n v="0"/>
    <n v="45390081.340000004"/>
    <n v="33974458.740000002"/>
    <n v="28869077.050000001"/>
    <n v="2285743.7200000002"/>
    <n v="0.54035811119047628"/>
  </r>
  <r>
    <s v="21374900"/>
    <s v="Actividades Centrales"/>
    <x v="1"/>
    <s v="001"/>
    <x v="103"/>
    <s v="PRESTACIONES LEGALES"/>
    <n v="65000000"/>
    <n v="71000000"/>
    <n v="44416666.670000002"/>
    <n v="0"/>
    <n v="9740841.6099999994"/>
    <n v="0"/>
    <n v="33816074.340000004"/>
    <n v="22400451.739999998"/>
    <n v="27443084.050000001"/>
    <n v="859750.72"/>
    <n v="0.47628273718309866"/>
  </r>
  <r>
    <s v="21374900"/>
    <s v="Actividades Centrales"/>
    <x v="1"/>
    <s v="001"/>
    <x v="104"/>
    <s v="OTRAS PRESTACIONES"/>
    <n v="13000000"/>
    <n v="13000000"/>
    <n v="13000000"/>
    <n v="0"/>
    <n v="0"/>
    <n v="0"/>
    <n v="11574007"/>
    <n v="11574007"/>
    <n v="1425993"/>
    <n v="1425993"/>
    <n v="0.89030823076923082"/>
  </r>
  <r>
    <s v="21374900"/>
    <s v="Actividades Centrales"/>
    <x v="1"/>
    <s v="001"/>
    <x v="105"/>
    <s v="TRANSF. C.TES A ENTIDADES PRIV. SIN FINES DE LUCRO"/>
    <n v="2085000000"/>
    <n v="2085000000"/>
    <n v="1640084211.3399999"/>
    <n v="0"/>
    <n v="383215104.5"/>
    <n v="0"/>
    <n v="1252868228.8399999"/>
    <n v="1252868228.8399999"/>
    <n v="448916666.66000003"/>
    <n v="4000878"/>
    <n v="0.60089603301678651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70416666.670000002"/>
    <n v="0"/>
    <n v="29273.83"/>
    <n v="0"/>
    <n v="70387392.840000004"/>
    <n v="70387392.840000004"/>
    <n v="19583333.329999998"/>
    <n v="0"/>
    <n v="0.78208214266666676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745000000"/>
    <n v="0"/>
    <n v="250852500"/>
    <n v="0"/>
    <n v="494147500"/>
    <n v="494147500"/>
    <n v="217500000"/>
    <n v="0"/>
    <n v="0.51339999999999997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824667544.66999996"/>
    <n v="0"/>
    <n v="132333330.67"/>
    <n v="0"/>
    <n v="688333336"/>
    <n v="688333336"/>
    <n v="211833333.33000001"/>
    <n v="4000878"/>
    <n v="0.66666666924939466"/>
  </r>
  <r>
    <s v="21374900"/>
    <s v="Actividades Centrales"/>
    <x v="1"/>
    <s v="001"/>
    <x v="109"/>
    <s v="OTRAS TRANSFERENCIAS CORRIENTES AL SECTOR PRIVADO"/>
    <n v="150000000"/>
    <n v="150000000"/>
    <n v="4610190"/>
    <n v="0"/>
    <n v="0"/>
    <n v="0"/>
    <n v="300000"/>
    <n v="300000"/>
    <n v="149700000"/>
    <n v="4310190"/>
    <n v="2E-3"/>
  </r>
  <r>
    <s v="21374900"/>
    <s v="Actividades Centrales"/>
    <x v="1"/>
    <s v="001"/>
    <x v="110"/>
    <s v="INDEMNIZACIONES"/>
    <n v="150000000"/>
    <n v="150000000"/>
    <n v="4610190"/>
    <n v="0"/>
    <n v="0"/>
    <n v="0"/>
    <n v="300000"/>
    <n v="300000"/>
    <n v="149700000"/>
    <n v="4310190"/>
    <n v="2E-3"/>
  </r>
  <r>
    <s v="21374900"/>
    <s v="Actividades Centrales"/>
    <x v="1"/>
    <s v="001"/>
    <x v="111"/>
    <s v="TRANSFERENCIAS CORRIENTES AL SECTOR EXTERNO"/>
    <n v="37050860"/>
    <n v="37750860"/>
    <n v="29631270"/>
    <n v="0"/>
    <n v="520504"/>
    <n v="0"/>
    <n v="29110766"/>
    <n v="29110766"/>
    <n v="8119590"/>
    <n v="0"/>
    <n v="0.77112855177339001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392860"/>
    <n v="692860"/>
    <n v="0"/>
    <n v="520504"/>
    <n v="0"/>
    <n v="172356"/>
    <n v="172356"/>
    <n v="700000"/>
    <n v="0"/>
    <n v="0.12374251539996842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5472700"/>
    <n v="0"/>
    <n v="0"/>
    <n v="0"/>
    <n v="5472700"/>
    <n v="5472700"/>
    <n v="1387300"/>
    <n v="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001"/>
    <x v="116"/>
    <s v="TRANSFERENCIAS DE CAPITAL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7"/>
    <s v="TRANSF. DE C.TAL A ENTID. PRIV. SIN FINES DE LUCRO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9"/>
    <s v="BIENES DURADEROS"/>
    <n v="745789000"/>
    <n v="745789000"/>
    <n v="266474499.34"/>
    <n v="34137468.049999997"/>
    <n v="9428824.8399999999"/>
    <n v="0"/>
    <n v="72395668.829999998"/>
    <n v="72395668.829999998"/>
    <n v="629827038.27999997"/>
    <n v="150512537.62"/>
    <n v="9.7072588667840368E-2"/>
  </r>
  <r>
    <s v="21374900"/>
    <s v="Actividades Centrales"/>
    <x v="1"/>
    <s v="280"/>
    <x v="120"/>
    <s v="MAQUINARIA, EQUIPO Y MOBILIARIO"/>
    <n v="119770000"/>
    <n v="401270000"/>
    <n v="127364999.34"/>
    <n v="14258121.449999999"/>
    <n v="9297720.6199999992"/>
    <n v="0"/>
    <n v="69454553.829999998"/>
    <n v="69454553.829999998"/>
    <n v="308259604.10000002"/>
    <n v="34354603.439999998"/>
    <n v="0.17308683387743912"/>
  </r>
  <r>
    <s v="21374900"/>
    <s v="Actividades Centrales"/>
    <x v="1"/>
    <s v="280"/>
    <x v="121"/>
    <s v="MAQUINARIA Y EQUIPO PARA LA PRODUCCION"/>
    <n v="0"/>
    <n v="2000000"/>
    <n v="0"/>
    <n v="0"/>
    <n v="0"/>
    <n v="0"/>
    <n v="0"/>
    <n v="0"/>
    <n v="2000000"/>
    <n v="0"/>
    <n v="0"/>
  </r>
  <r>
    <s v="21374900"/>
    <s v="Actividades Centrales"/>
    <x v="1"/>
    <s v="280"/>
    <x v="122"/>
    <s v="EQUIPO DE COMUNICACION"/>
    <n v="6420000"/>
    <n v="13120000"/>
    <n v="13120000"/>
    <n v="11324338.5"/>
    <n v="0"/>
    <n v="0"/>
    <n v="0"/>
    <n v="0"/>
    <n v="1795661.5"/>
    <n v="1795661.5"/>
    <n v="0"/>
  </r>
  <r>
    <s v="21374900"/>
    <s v="Actividades Centrales"/>
    <x v="1"/>
    <s v="280"/>
    <x v="123"/>
    <s v="EQUIPO Y MOBILIARIO DE OFICINA"/>
    <n v="5350000"/>
    <n v="7750000"/>
    <n v="7749999.6699999999"/>
    <n v="2933782.95"/>
    <n v="1445367.86"/>
    <n v="0"/>
    <n v="0"/>
    <n v="0"/>
    <n v="3370849.19"/>
    <n v="3370848.86"/>
    <n v="0"/>
  </r>
  <r>
    <s v="21374900"/>
    <s v="Actividades Centrales"/>
    <x v="1"/>
    <s v="280"/>
    <x v="124"/>
    <s v="EQUIPO Y PROGRAMAS DE COMPUTO"/>
    <n v="108000000"/>
    <n v="378000000"/>
    <n v="106244999.67"/>
    <n v="0"/>
    <n v="7852352.7599999998"/>
    <n v="0"/>
    <n v="69256803.829999998"/>
    <n v="69256803.829999998"/>
    <n v="300890843.41000003"/>
    <n v="29135843.079999998"/>
    <n v="0.18321905775132274"/>
  </r>
  <r>
    <s v="21374900"/>
    <s v="Actividades Centrales"/>
    <x v="1"/>
    <s v="280"/>
    <x v="125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6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7"/>
    <s v="CONSTRUCCIONES, ADICIONES Y MEJORAS"/>
    <n v="601019000"/>
    <n v="313519000"/>
    <n v="110509500"/>
    <n v="0"/>
    <n v="0"/>
    <n v="0"/>
    <n v="0"/>
    <n v="0"/>
    <n v="313519000"/>
    <n v="110509500"/>
    <n v="0"/>
  </r>
  <r>
    <s v="21374900"/>
    <s v="Actividades Centrales"/>
    <x v="1"/>
    <s v="280"/>
    <x v="128"/>
    <s v="EDIFICIOS"/>
    <n v="590000000"/>
    <n v="202500000"/>
    <n v="0"/>
    <n v="0"/>
    <n v="0"/>
    <n v="0"/>
    <n v="0"/>
    <n v="0"/>
    <n v="202500000"/>
    <n v="0"/>
    <n v="0"/>
  </r>
  <r>
    <s v="21374900"/>
    <s v="Actividades Centrales"/>
    <x v="1"/>
    <s v="280"/>
    <x v="129"/>
    <s v="OTRAS CONSTRUCCIONES, ADICIONES Y MEJORAS"/>
    <n v="11019000"/>
    <n v="111019000"/>
    <n v="110509500"/>
    <n v="0"/>
    <n v="0"/>
    <n v="0"/>
    <n v="0"/>
    <n v="0"/>
    <n v="111019000"/>
    <n v="110509500"/>
    <n v="0"/>
  </r>
  <r>
    <s v="21374900"/>
    <s v="Actividades Centrales"/>
    <x v="1"/>
    <s v="280"/>
    <x v="130"/>
    <s v="BIENES DURADEROS DIVERSOS"/>
    <n v="25000000"/>
    <n v="31000000"/>
    <n v="28600000"/>
    <n v="19879346.600000001"/>
    <n v="131104.22"/>
    <n v="0"/>
    <n v="2941115"/>
    <n v="2941115"/>
    <n v="8048434.1799999997"/>
    <n v="5648434.1799999997"/>
    <n v="9.4874677419354833E-2"/>
  </r>
  <r>
    <s v="21374900"/>
    <s v="Actividades Centrales"/>
    <x v="1"/>
    <s v="280"/>
    <x v="131"/>
    <s v="BIENES INTANGIBLES"/>
    <n v="25000000"/>
    <n v="31000000"/>
    <n v="28600000"/>
    <n v="19879346.600000001"/>
    <n v="131104.22"/>
    <n v="0"/>
    <n v="2941115"/>
    <n v="2941115"/>
    <n v="8048434.1799999997"/>
    <n v="5648434.1799999997"/>
    <n v="9.4874677419354833E-2"/>
  </r>
  <r>
    <s v="21375101"/>
    <s v="CENTRO INVEST. Y CONSERVACIÓN PATRIMONIO"/>
    <x v="2"/>
    <s v="001"/>
    <x v="0"/>
    <s v=""/>
    <n v="1972623371"/>
    <n v="2132452939"/>
    <n v="1639020926.5799999"/>
    <n v="29477371.219999999"/>
    <n v="145203042.53999999"/>
    <n v="3922533.42"/>
    <n v="935907072.44000006"/>
    <n v="823980678.54999995"/>
    <n v="1017942919.38"/>
    <n v="524510906.95999998"/>
    <n v="0.43888756245138411"/>
  </r>
  <r>
    <s v="21375101"/>
    <s v="CENTRO INVEST. Y CONSERVACIÓN PATRIMONIO"/>
    <x v="2"/>
    <s v="001"/>
    <x v="1"/>
    <s v="REMUNERACIONES"/>
    <n v="689906051"/>
    <n v="689906051"/>
    <n v="687509819"/>
    <n v="0"/>
    <n v="39642135"/>
    <n v="0"/>
    <n v="402517691.92000002"/>
    <n v="402517691.92000002"/>
    <n v="247746224.08000001"/>
    <n v="245349992.08000001"/>
    <n v="0.58343841358770754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61597159.40000001"/>
    <n v="161597159.40000001"/>
    <n v="100456040.59999999"/>
    <n v="99025490.599999994"/>
    <n v="0.61665783665301555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61597159.40000001"/>
    <n v="161597159.40000001"/>
    <n v="89456040.599999994"/>
    <n v="88025490.599999994"/>
    <n v="0.64367695532261693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9743450"/>
    <n v="0"/>
    <n v="0"/>
    <n v="0"/>
    <n v="174788948.52000001"/>
    <n v="174788948.52000001"/>
    <n v="145551950.47999999"/>
    <n v="144954501.47999999"/>
    <n v="0.5456341949018505"/>
  </r>
  <r>
    <s v="21375101"/>
    <s v="CENTRO INVEST. Y CONSERVACIÓN PATRIMONIO"/>
    <x v="2"/>
    <s v="001"/>
    <x v="8"/>
    <s v="RETRIBUCION POR AÑOS SERVIDOS"/>
    <n v="94000000"/>
    <n v="94000000"/>
    <n v="93558493"/>
    <n v="0"/>
    <n v="0"/>
    <n v="0"/>
    <n v="52019270.829999998"/>
    <n v="52019270.829999998"/>
    <n v="41980729.170000002"/>
    <n v="41539222.170000002"/>
    <n v="0.55339649819148939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69550926.5"/>
    <n v="69550926.5"/>
    <n v="42748563.5"/>
    <n v="42748563.5"/>
    <n v="0.6193343041896272"/>
  </r>
  <r>
    <s v="21375101"/>
    <s v="CENTRO INVEST. Y CONSERVACIÓN PATRIMONIO"/>
    <x v="2"/>
    <s v="001"/>
    <x v="10"/>
    <s v="DECIMOTERCER MES"/>
    <n v="44150727"/>
    <n v="47150727"/>
    <n v="46994785"/>
    <n v="0"/>
    <n v="0"/>
    <n v="0"/>
    <n v="0"/>
    <n v="0"/>
    <n v="47150727"/>
    <n v="46994785"/>
    <n v="0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17457542.469999999"/>
    <n v="17457542.469999999"/>
    <n v="11357457.529999999"/>
    <n v="11357457.529999999"/>
    <n v="0.60584912267916013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19587889"/>
    <n v="0"/>
    <n v="32841890"/>
    <n v="32841890"/>
    <n v="182525"/>
    <n v="0"/>
    <n v="0.6242245159991473"/>
  </r>
  <r>
    <s v="21375101"/>
    <s v="CENTRO INVEST. Y CONSERVACIÓN PATRIMONIO"/>
    <x v="2"/>
    <s v="001"/>
    <x v="132"/>
    <s v="CCSS CONTRIBUCION PATRONAL SEGURO SALUD (CONTRIBUCION PATRONAL SEGURO DE SALUD, SEGUN LEY NO. 17 DEL 22 DE OCTUBRE DE 1943, LEY"/>
    <n v="49914237"/>
    <n v="49914237"/>
    <n v="49741072"/>
    <n v="0"/>
    <n v="18583379"/>
    <n v="0"/>
    <n v="31157693"/>
    <n v="31157693"/>
    <n v="173165"/>
    <n v="0"/>
    <n v="0.62422456743153265"/>
  </r>
  <r>
    <s v="21375101"/>
    <s v="CENTRO INVEST. Y CONSERVACIÓN PATRIMONIO"/>
    <x v="2"/>
    <s v="001"/>
    <x v="133"/>
    <s v="BANCO POPULAR Y DE DESARROLLO COMUNAL. (BPDC) (SEGUN LEY NO. 4351 DEL 11 DE JULIO DE 1969, LEY ORGANICA DEL B.P.D.C.)."/>
    <n v="2698067"/>
    <n v="2698067"/>
    <n v="2688707"/>
    <n v="0"/>
    <n v="1004510"/>
    <n v="0"/>
    <n v="1684197"/>
    <n v="1684197"/>
    <n v="9360"/>
    <n v="0"/>
    <n v="0.62422356450006611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20054246"/>
    <n v="0"/>
    <n v="33289694"/>
    <n v="33289694"/>
    <n v="185708"/>
    <n v="0"/>
    <n v="0.62189263788919369"/>
  </r>
  <r>
    <s v="21375101"/>
    <s v="CENTRO INVEST. Y CONSERVACIÓN PATRIMONIO"/>
    <x v="2"/>
    <s v="001"/>
    <x v="134"/>
    <s v="CCSS CONTRIBUCION PATRONAL SEGURO PENSIONES (CONTRIBUCION PATRONAL SEGURO DE PENSIONES, SEGUN LEY NO. 17 DEL 22 DE OCTUBRE DE 1943, LEY"/>
    <n v="29247045"/>
    <n v="29247045"/>
    <n v="29145580"/>
    <n v="0"/>
    <n v="11013573"/>
    <n v="0"/>
    <n v="18132007"/>
    <n v="18132007"/>
    <n v="101465"/>
    <n v="0"/>
    <n v="0.61996030710111061"/>
  </r>
  <r>
    <s v="21375101"/>
    <s v="CENTRO INVEST. Y CONSERVACIÓN PATRIMONIO"/>
    <x v="2"/>
    <s v="001"/>
    <x v="135"/>
    <s v="CCSS APORTE PATRONAL REGIMEN PENSIONES (APORTE PATRONAL AL REGIMEN DE PENSIONES, SEGUN LEY DE PROTECCION AL TRABAJADOR NO. 7983 DEL 16"/>
    <n v="16188402"/>
    <n v="16188402"/>
    <n v="16132240"/>
    <n v="0"/>
    <n v="6027132"/>
    <n v="0"/>
    <n v="10105108"/>
    <n v="10105108"/>
    <n v="56162"/>
    <n v="0"/>
    <n v="0.62421899332620967"/>
  </r>
  <r>
    <s v="21375101"/>
    <s v="CENTRO INVEST. Y CONSERVACIÓN PATRIMONIO"/>
    <x v="2"/>
    <s v="001"/>
    <x v="136"/>
    <s v="CCSS APORTE PATRONAL FONDO CAPITALIZACION LABORAL (APORTE PATRONAL AL FONDO DE CAPITALIZACION LABORAL, SEGUN LEY DE PROTECCION AL TRABAJADOR"/>
    <n v="8094201"/>
    <n v="8094201"/>
    <n v="8066120"/>
    <n v="0"/>
    <n v="3013541"/>
    <n v="0"/>
    <n v="5052579"/>
    <n v="5052579"/>
    <n v="28081"/>
    <n v="0"/>
    <n v="0.62422208195719375"/>
  </r>
  <r>
    <s v="21375101"/>
    <s v="CENTRO INVEST. Y CONSERVACIÓN PATRIMONIO"/>
    <x v="2"/>
    <s v="001"/>
    <x v="21"/>
    <s v="SERVICIOS"/>
    <n v="323064256"/>
    <n v="482513824"/>
    <n v="245804712.83000001"/>
    <n v="29477371.219999999"/>
    <n v="54714058.899999999"/>
    <n v="3922533.42"/>
    <n v="80060511.379999995"/>
    <n v="70188197.400000006"/>
    <n v="314339349.07999998"/>
    <n v="77630237.909999996"/>
    <n v="0.16592376714993351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7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1753538.66"/>
    <n v="0"/>
    <n v="7727961.3399999999"/>
    <n v="7727961.3399999999"/>
    <n v="15260500"/>
    <n v="15260500"/>
    <n v="0.31234182119472959"/>
  </r>
  <r>
    <s v="21375101"/>
    <s v="CENTRO INVEST. Y CONSERVACIÓN PATRIMONIO"/>
    <x v="2"/>
    <s v="001"/>
    <x v="27"/>
    <s v="SERVICIO DE AGUA Y ALCANTARILLADO"/>
    <n v="1890000"/>
    <n v="1890000"/>
    <n v="1890000"/>
    <n v="0"/>
    <n v="433320"/>
    <n v="0"/>
    <n v="511680"/>
    <n v="511680"/>
    <n v="945000"/>
    <n v="945000"/>
    <n v="0.27073015873015871"/>
  </r>
  <r>
    <s v="21375101"/>
    <s v="CENTRO INVEST. Y CONSERVACIÓN PATRIMONIO"/>
    <x v="2"/>
    <s v="001"/>
    <x v="28"/>
    <s v="SERVICIO DE ENERGIA ELECTRICA"/>
    <n v="5922000"/>
    <n v="5922000"/>
    <n v="5922000"/>
    <n v="0"/>
    <n v="869145"/>
    <n v="0"/>
    <n v="3572355"/>
    <n v="3572355"/>
    <n v="1480500"/>
    <n v="1480500"/>
    <n v="0.60323454913880448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451073.66"/>
    <n v="0"/>
    <n v="3643926.34"/>
    <n v="3643926.34"/>
    <n v="12285000"/>
    <n v="12285000"/>
    <n v="0.22246192551892552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7000000"/>
    <n v="24415000"/>
    <n v="0"/>
    <n v="18491473.809999999"/>
    <n v="0"/>
    <n v="2503528.33"/>
    <n v="2503528.33"/>
    <n v="6004997.8600000003"/>
    <n v="3419997.86"/>
    <n v="9.272327148148149E-2"/>
  </r>
  <r>
    <s v="21375101"/>
    <s v="CENTRO INVEST. Y CONSERVACIÓN PATRIMONIO"/>
    <x v="2"/>
    <s v="001"/>
    <x v="33"/>
    <s v="INFORMACION"/>
    <n v="17000000"/>
    <n v="17000000"/>
    <n v="17000000"/>
    <n v="0"/>
    <n v="15865993.1"/>
    <n v="0"/>
    <n v="325587.8"/>
    <n v="325587.8"/>
    <n v="808419.1"/>
    <n v="808419.1"/>
    <n v="1.9152223529411764E-2"/>
  </r>
  <r>
    <s v="21375101"/>
    <s v="CENTRO INVEST. Y CONSERVACIÓN PATRIMONIO"/>
    <x v="2"/>
    <s v="001"/>
    <x v="34"/>
    <s v="IMPRESION, ENCUADERNACION Y OTROS"/>
    <n v="3000000"/>
    <n v="3000000"/>
    <n v="2250000"/>
    <n v="0"/>
    <n v="0"/>
    <n v="0"/>
    <n v="0"/>
    <n v="0"/>
    <n v="3000000"/>
    <n v="2250000"/>
    <n v="0"/>
  </r>
  <r>
    <s v="21375101"/>
    <s v="CENTRO INVEST. Y CONSERVACIÓN PATRIMONIO"/>
    <x v="2"/>
    <s v="001"/>
    <x v="36"/>
    <s v="SERVICIOS DE TECNOLOGIAS DE INFORMACION"/>
    <n v="7000000"/>
    <n v="7000000"/>
    <n v="5165000"/>
    <n v="0"/>
    <n v="2625480.71"/>
    <n v="0"/>
    <n v="2177940.5299999998"/>
    <n v="2177940.5299999998"/>
    <n v="2196578.7599999998"/>
    <n v="361578.76"/>
    <n v="0.31113436142857143"/>
  </r>
  <r>
    <s v="21375101"/>
    <s v="CENTRO INVEST. Y CONSERVACIÓN PATRIMONIO"/>
    <x v="2"/>
    <s v="001"/>
    <x v="37"/>
    <s v="SERVICIOS DE GESTION Y APOYO"/>
    <n v="110945000"/>
    <n v="270774568"/>
    <n v="126167732.31999999"/>
    <n v="29436771.219999999"/>
    <n v="25459081.48"/>
    <n v="3922533.42"/>
    <n v="51682732.039999999"/>
    <n v="42242827.630000003"/>
    <n v="160273449.84"/>
    <n v="15666614.16"/>
    <n v="0.19086996397682371"/>
  </r>
  <r>
    <s v="21375101"/>
    <s v="CENTRO INVEST. Y CONSERVACIÓN PATRIMONIO"/>
    <x v="2"/>
    <s v="001"/>
    <x v="138"/>
    <s v="SERVICIOS JURIDICOS"/>
    <n v="20000"/>
    <n v="20000"/>
    <n v="15000"/>
    <n v="0"/>
    <n v="0"/>
    <n v="0"/>
    <n v="0"/>
    <n v="0"/>
    <n v="20000"/>
    <n v="15000"/>
    <n v="0"/>
  </r>
  <r>
    <s v="21375101"/>
    <s v="CENTRO INVEST. Y CONSERVACIÓN PATRIMONIO"/>
    <x v="2"/>
    <s v="001"/>
    <x v="139"/>
    <s v="SERVICIOS DE INGENIERIA Y ARQUITECTURA"/>
    <n v="0"/>
    <n v="159829568"/>
    <n v="30145648.649999999"/>
    <n v="26023900.010000002"/>
    <n v="0"/>
    <n v="0"/>
    <n v="0"/>
    <n v="0"/>
    <n v="133805667.98999999"/>
    <n v="4121748.64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17499999.989999998"/>
    <n v="0"/>
    <n v="7500000"/>
    <n v="0"/>
    <n v="0.01"/>
    <n v="0.01"/>
    <n v="0.3"/>
  </r>
  <r>
    <s v="21375101"/>
    <s v="CENTRO INVEST. Y CONSERVACIÓN PATRIMONIO"/>
    <x v="2"/>
    <s v="001"/>
    <x v="40"/>
    <s v="SERVICIOS GENERALES"/>
    <n v="81725000"/>
    <n v="81725000"/>
    <n v="66860416.670000002"/>
    <n v="0"/>
    <n v="7819081.5"/>
    <n v="3922533.42"/>
    <n v="44182732.039999999"/>
    <n v="42242827.630000003"/>
    <n v="25800653.039999999"/>
    <n v="10936069.710000001"/>
    <n v="0.54062688332823494"/>
  </r>
  <r>
    <s v="21375101"/>
    <s v="CENTRO INVEST. Y CONSERVACIÓN PATRIMONIO"/>
    <x v="2"/>
    <s v="001"/>
    <x v="41"/>
    <s v="OTROS SERVICIOS DE GESTION Y APOYO"/>
    <n v="4200000"/>
    <n v="4200000"/>
    <n v="4146667"/>
    <n v="3412871.21"/>
    <n v="139999.99"/>
    <n v="0"/>
    <n v="0"/>
    <n v="0"/>
    <n v="647128.80000000005"/>
    <n v="593795.80000000005"/>
    <n v="0"/>
  </r>
  <r>
    <s v="21375101"/>
    <s v="CENTRO INVEST. Y CONSERVACIÓN PATRIMONIO"/>
    <x v="2"/>
    <s v="001"/>
    <x v="42"/>
    <s v="GASTOS DE VIAJE Y DE TRANSPORTE"/>
    <n v="5500000"/>
    <n v="12699400"/>
    <n v="7724700"/>
    <n v="40600"/>
    <n v="4218038.17"/>
    <n v="0"/>
    <n v="2552561.83"/>
    <n v="2544861.83"/>
    <n v="5888200"/>
    <n v="913500"/>
    <n v="0.20099861647006945"/>
  </r>
  <r>
    <s v="21375101"/>
    <s v="CENTRO INVEST. Y CONSERVACIÓN PATRIMONIO"/>
    <x v="2"/>
    <s v="001"/>
    <x v="43"/>
    <s v="TRANSPORTE DENTRO DEL PAIS"/>
    <n v="500000"/>
    <n v="500000"/>
    <n v="375000"/>
    <n v="0"/>
    <n v="264838.17"/>
    <n v="0"/>
    <n v="110161.83"/>
    <n v="110161.83"/>
    <n v="125000"/>
    <n v="0"/>
    <n v="0.22032366"/>
  </r>
  <r>
    <s v="21375101"/>
    <s v="CENTRO INVEST. Y CONSERVACIÓN PATRIMONIO"/>
    <x v="2"/>
    <s v="001"/>
    <x v="44"/>
    <s v="VIATICOS DENTRO DEL PAIS"/>
    <n v="5000000"/>
    <n v="12199400"/>
    <n v="7349700"/>
    <n v="40600"/>
    <n v="3953200"/>
    <n v="0"/>
    <n v="2442400"/>
    <n v="2434700"/>
    <n v="5763200"/>
    <n v="913500"/>
    <n v="0.20020656753610833"/>
  </r>
  <r>
    <s v="21375101"/>
    <s v="CENTRO INVEST. Y CONSERVACIÓN PATRIMONIO"/>
    <x v="2"/>
    <s v="001"/>
    <x v="45"/>
    <s v="SEGUROS, REASEGUROS Y OTRAS OBLIGACIONES"/>
    <n v="2500000"/>
    <n v="2500000"/>
    <n v="2151666.67"/>
    <n v="0"/>
    <n v="118"/>
    <n v="0"/>
    <n v="2147882"/>
    <n v="2147882"/>
    <n v="352000"/>
    <n v="3666.67"/>
    <n v="0.85915280000000005"/>
  </r>
  <r>
    <s v="21375101"/>
    <s v="CENTRO INVEST. Y CONSERVACIÓN PATRIMONIO"/>
    <x v="2"/>
    <s v="001"/>
    <x v="46"/>
    <s v="SEGUROS"/>
    <n v="2500000"/>
    <n v="2500000"/>
    <n v="2151666.67"/>
    <n v="0"/>
    <n v="118"/>
    <n v="0"/>
    <n v="2147882"/>
    <n v="2147882"/>
    <n v="352000"/>
    <n v="3666.67"/>
    <n v="0.85915280000000005"/>
  </r>
  <r>
    <s v="21375101"/>
    <s v="CENTRO INVEST. Y CONSERVACIÓN PATRIMONIO"/>
    <x v="2"/>
    <s v="001"/>
    <x v="47"/>
    <s v="CAPACITACION Y PROTOCOLO"/>
    <n v="1284318"/>
    <n v="1284318"/>
    <n v="1138238.5"/>
    <n v="0"/>
    <n v="985195"/>
    <n v="0"/>
    <n v="0"/>
    <n v="0"/>
    <n v="299123"/>
    <n v="153043.5"/>
    <n v="0"/>
  </r>
  <r>
    <s v="21375101"/>
    <s v="CENTRO INVEST. Y CONSERVACIÓN PATRIMONIO"/>
    <x v="2"/>
    <s v="001"/>
    <x v="48"/>
    <s v="ACTIVIDADES DE CAPACITACION"/>
    <n v="784318"/>
    <n v="784318"/>
    <n v="638238.5"/>
    <n v="0"/>
    <n v="635460"/>
    <n v="0"/>
    <n v="0"/>
    <n v="0"/>
    <n v="148858"/>
    <n v="2778.5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58392042"/>
    <n v="0"/>
    <n v="3805025.78"/>
    <n v="0"/>
    <n v="13302433.84"/>
    <n v="12877724.27"/>
    <n v="124085478.38"/>
    <n v="41284582.380000003"/>
    <n v="9.421458345175876E-2"/>
  </r>
  <r>
    <s v="21375101"/>
    <s v="CENTRO INVEST. Y CONSERVACIÓN PATRIMONIO"/>
    <x v="2"/>
    <s v="001"/>
    <x v="52"/>
    <s v="MANTENIMIENTO DE EDIFICIOS, LOCALES Y TERRENOS"/>
    <n v="96742938"/>
    <n v="96742938"/>
    <n v="29054542"/>
    <n v="0"/>
    <n v="680825"/>
    <n v="0"/>
    <n v="953155"/>
    <n v="953155"/>
    <n v="95108958"/>
    <n v="27420562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5"/>
    <s v="MANT. Y REPARACION DE EQUIPO DE TRANSPORTE"/>
    <n v="5000000"/>
    <n v="5000000"/>
    <n v="3750000"/>
    <n v="0"/>
    <n v="3000602"/>
    <n v="0"/>
    <n v="723146.47"/>
    <n v="469292.9"/>
    <n v="1276251.53"/>
    <n v="26251.53"/>
    <n v="0.14462929399999999"/>
  </r>
  <r>
    <s v="21375101"/>
    <s v="CENTRO INVEST. Y CONSERVACIÓN PATRIMONIO"/>
    <x v="2"/>
    <s v="001"/>
    <x v="56"/>
    <s v="MANT. Y REPARACION DE EQUIPO DE COMUNICAC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7"/>
    <s v="MANT. Y REPARACION DE EQUIPO Y MOBILIARIO DE OFIC."/>
    <n v="1000000"/>
    <n v="1000000"/>
    <n v="750000"/>
    <n v="0"/>
    <n v="123598.78"/>
    <n v="0"/>
    <n v="144957.01999999999"/>
    <n v="123600.02"/>
    <n v="731444.2"/>
    <n v="481444.2"/>
    <n v="0.14495701999999999"/>
  </r>
  <r>
    <s v="21375101"/>
    <s v="CENTRO INVEST. Y CONSERVACIÓN PATRIMONIO"/>
    <x v="2"/>
    <s v="001"/>
    <x v="58"/>
    <s v="MANT. Y REP. DE EQUIPO DE COMPUTO Y SIST. DE INF."/>
    <n v="37400000"/>
    <n v="37400000"/>
    <n v="24050000"/>
    <n v="0"/>
    <n v="0"/>
    <n v="0"/>
    <n v="11481175.35"/>
    <n v="11331676.35"/>
    <n v="25918824.649999999"/>
    <n v="12568824.65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60"/>
    <s v="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2"/>
    <s v="OTROS 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3"/>
    <s v="SERVICIOS DIVERSOS"/>
    <n v="1100000"/>
    <n v="1100000"/>
    <n v="825000"/>
    <n v="0"/>
    <n v="0"/>
    <n v="0"/>
    <n v="0"/>
    <n v="0"/>
    <n v="1100000"/>
    <n v="825000"/>
    <n v="0"/>
  </r>
  <r>
    <s v="21375101"/>
    <s v="CENTRO INVEST. Y CONSERVACIÓN PATRIMONIO"/>
    <x v="2"/>
    <s v="001"/>
    <x v="140"/>
    <s v="INTERESES MORATORIOS Y MULTAS"/>
    <n v="100000"/>
    <n v="100000"/>
    <n v="75000"/>
    <n v="0"/>
    <n v="0"/>
    <n v="0"/>
    <n v="0"/>
    <n v="0"/>
    <n v="100000"/>
    <n v="75000"/>
    <n v="0"/>
  </r>
  <r>
    <s v="21375101"/>
    <s v="CENTRO INVEST. Y CONSERVACIÓN PATRIMONIO"/>
    <x v="2"/>
    <s v="001"/>
    <x v="64"/>
    <s v="DEDUCIBLES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66"/>
    <s v="MATERIALES Y SUMINISTROS"/>
    <n v="14200000"/>
    <n v="14200000"/>
    <n v="10361954"/>
    <n v="0"/>
    <n v="2494307.65"/>
    <n v="0"/>
    <n v="7238572.3799999999"/>
    <n v="5898621.9100000001"/>
    <n v="4467119.97"/>
    <n v="629073.97"/>
    <n v="0.50975861830985914"/>
  </r>
  <r>
    <s v="21375101"/>
    <s v="CENTRO INVEST. Y CONSERVACIÓN PATRIMONIO"/>
    <x v="2"/>
    <s v="001"/>
    <x v="67"/>
    <s v="PRODUCTOS QUIMICOS Y CONEXOS"/>
    <n v="5200000"/>
    <n v="5200000"/>
    <n v="4030529"/>
    <n v="0"/>
    <n v="1584298.07"/>
    <n v="0"/>
    <n v="2276229.9900000002"/>
    <n v="2276229.9900000002"/>
    <n v="1339471.94"/>
    <n v="170000.94"/>
    <n v="0.43773653653846156"/>
  </r>
  <r>
    <s v="21375101"/>
    <s v="CENTRO INVEST. Y CONSERVACIÓN PATRIMONIO"/>
    <x v="2"/>
    <s v="001"/>
    <x v="68"/>
    <s v="COMBUSTIBLES Y LUBRICANTES"/>
    <n v="4000000"/>
    <n v="4000000"/>
    <n v="3000000"/>
    <n v="0"/>
    <n v="1514796.23"/>
    <n v="0"/>
    <n v="1315203.77"/>
    <n v="1315203.77"/>
    <n v="1170000"/>
    <n v="170000"/>
    <n v="0.32880094250000003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0"/>
    <n v="378931.63"/>
    <n v="0"/>
    <n v="2726087.42"/>
    <n v="1386136.95"/>
    <n v="1394980.95"/>
    <n v="364063.95"/>
    <n v="0.6057972044444444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178340.13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339000"/>
    <n v="0"/>
    <n v="485900"/>
    <n v="485900"/>
    <n v="175100"/>
    <n v="0"/>
    <n v="0.4859"/>
  </r>
  <r>
    <s v="21375101"/>
    <s v="CENTRO INVEST. Y CONSERVACIÓN PATRIMONIO"/>
    <x v="2"/>
    <s v="001"/>
    <x v="90"/>
    <s v="UTILES Y MATERIALES DE LIMPIEZA"/>
    <n v="1500000"/>
    <n v="1500000"/>
    <n v="1500000"/>
    <n v="0"/>
    <n v="39931.61"/>
    <n v="0"/>
    <n v="1419950.47"/>
    <n v="80000"/>
    <n v="40117.919999999998"/>
    <n v="40117.919999999998"/>
    <n v="0.94663364666666661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355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119"/>
    <s v="BIENES DURADEROS"/>
    <n v="727348000"/>
    <n v="727348000"/>
    <n v="582103722.75"/>
    <n v="0"/>
    <n v="35208528.020000003"/>
    <n v="0"/>
    <n v="375702619.49000001"/>
    <n v="276491337.88"/>
    <n v="316436852.49000001"/>
    <n v="171192575.24000001"/>
    <n v="0.51653764015299419"/>
  </r>
  <r>
    <s v="21375101"/>
    <s v="CENTRO INVEST. Y CONSERVACIÓN PATRIMONIO"/>
    <x v="2"/>
    <s v="001"/>
    <x v="127"/>
    <s v="CONSTRUCCIONES, ADICIONES Y MEJORAS"/>
    <n v="725348000"/>
    <n v="725348000"/>
    <n v="580103722.75"/>
    <n v="0"/>
    <n v="35084148.020000003"/>
    <n v="0"/>
    <n v="374535574.69999999"/>
    <n v="275324293.08999997"/>
    <n v="315728277.27999997"/>
    <n v="170484000.03"/>
    <n v="0.5163529432768823"/>
  </r>
  <r>
    <s v="21375101"/>
    <s v="CENTRO INVEST. Y CONSERVACIÓN PATRIMONIO"/>
    <x v="2"/>
    <s v="001"/>
    <x v="129"/>
    <s v="OTRAS CONSTRUCCIONES, ADICIONES Y MEJORAS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29"/>
    <s v="OTRAS CONSTRUCCIONES, ADICIONES Y MEJORAS"/>
    <n v="725348000"/>
    <n v="725348000"/>
    <n v="580103722.75"/>
    <n v="0"/>
    <n v="35084148.020000003"/>
    <n v="0"/>
    <n v="374535574.69999999"/>
    <n v="275324293.08999997"/>
    <n v="315728277.27999997"/>
    <n v="170484000.03"/>
    <n v="0.5163529432768823"/>
  </r>
  <r>
    <s v="21375101"/>
    <s v="CENTRO INVEST. Y CONSERVACIÓN PATRIMONIO"/>
    <x v="2"/>
    <s v="280"/>
    <x v="130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31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001"/>
    <x v="94"/>
    <s v="TRANSFERENCIAS CORRIENTES"/>
    <n v="218105064"/>
    <n v="218485064"/>
    <n v="113240718"/>
    <n v="0"/>
    <n v="13144012.970000001"/>
    <n v="0"/>
    <n v="70387677.269999996"/>
    <n v="68884829.439999998"/>
    <n v="134953373.75999999"/>
    <n v="29709027.760000002"/>
    <n v="0.32216242145504276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3773696.3"/>
    <n v="0"/>
    <n v="6013196.7000000002"/>
    <n v="6013196.7000000002"/>
    <n v="34071"/>
    <n v="0"/>
    <n v="0.61228171694754208"/>
  </r>
  <r>
    <s v="21375101"/>
    <s v="CENTRO INVEST. Y CONSERVACIÓN PATRIMONIO"/>
    <x v="2"/>
    <s v="001"/>
    <x v="141"/>
    <s v="CCSS CONTRIBUCION ESTATAL SEGURO PENSIONES (CONTRIBUCION ESTATAL AL SEGURO DE PENSIONES, SEGUN LEY NO. 17 DEL 22 DE OCTUBRE DE 1943, LEY"/>
    <n v="8471930"/>
    <n v="8471930"/>
    <n v="8442539"/>
    <n v="0"/>
    <n v="3271435.3"/>
    <n v="0"/>
    <n v="5171103.7"/>
    <n v="5171103.7"/>
    <n v="29391"/>
    <n v="0"/>
    <n v="0.61038083411926214"/>
  </r>
  <r>
    <s v="21375101"/>
    <s v="CENTRO INVEST. Y CONSERVACIÓN PATRIMONIO"/>
    <x v="2"/>
    <s v="001"/>
    <x v="142"/>
    <s v="CCSS CONTRIBUCION ESTATAL SEGURO SALUD (CONTRIBUCION ESTATAL AL SEGURO DE SALUD, SEGUN LEY NO. 17 DEL 22 DE OCTUBRE DE 1943, LEY"/>
    <n v="1349034"/>
    <n v="1349034"/>
    <n v="1344354"/>
    <n v="0"/>
    <n v="502261"/>
    <n v="0"/>
    <n v="842093"/>
    <n v="842093"/>
    <n v="4680"/>
    <n v="0"/>
    <n v="0.62421925614921492"/>
  </r>
  <r>
    <s v="21375101"/>
    <s v="CENTRO INVEST. Y CONSERVACIÓN PATRIMONIO"/>
    <x v="2"/>
    <s v="001"/>
    <x v="99"/>
    <s v="TRANSFERENCIAS CORRIENTES A PERSONAS"/>
    <n v="51000000"/>
    <n v="51000000"/>
    <n v="28250000"/>
    <n v="0"/>
    <n v="4739250"/>
    <n v="0"/>
    <n v="8010750"/>
    <n v="8010750"/>
    <n v="38250000"/>
    <n v="15500000"/>
    <n v="0.1570735294117647"/>
  </r>
  <r>
    <s v="21375101"/>
    <s v="CENTRO INVEST. Y CONSERVACIÓN PATRIMONIO"/>
    <x v="2"/>
    <s v="001"/>
    <x v="101"/>
    <s v="OTRAS TRANSFERENCIAS A PERSONAS"/>
    <n v="51000000"/>
    <n v="51000000"/>
    <n v="28250000"/>
    <n v="0"/>
    <n v="4739250"/>
    <n v="0"/>
    <n v="8010750"/>
    <n v="8010750"/>
    <n v="38250000"/>
    <n v="15500000"/>
    <n v="0.1570735294117647"/>
  </r>
  <r>
    <s v="21375101"/>
    <s v="CENTRO INVEST. Y CONSERVACIÓN PATRIMONIO"/>
    <x v="2"/>
    <s v="001"/>
    <x v="102"/>
    <s v="PRESTACIONES"/>
    <n v="48100000"/>
    <n v="48100000"/>
    <n v="21879875"/>
    <n v="0"/>
    <n v="4333164.5"/>
    <n v="0"/>
    <n v="8144693.5"/>
    <n v="8144693.5"/>
    <n v="35622142"/>
    <n v="9402017"/>
    <n v="0.16932834719334719"/>
  </r>
  <r>
    <s v="21375101"/>
    <s v="CENTRO INVEST. Y CONSERVACIÓN PATRIMONIO"/>
    <x v="2"/>
    <s v="001"/>
    <x v="103"/>
    <s v="PRESTACIONES LEGALES"/>
    <n v="43100000"/>
    <n v="43100000"/>
    <n v="16879875"/>
    <n v="0"/>
    <n v="4333164.5"/>
    <n v="0"/>
    <n v="6441835.5"/>
    <n v="6441835.5"/>
    <n v="32325000"/>
    <n v="6104875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702858"/>
    <n v="1702858"/>
    <n v="3297142"/>
    <n v="3297142"/>
    <n v="0.3405715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3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4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5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6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18779700"/>
    <n v="0"/>
    <n v="0"/>
    <n v="0"/>
    <n v="13972689.24"/>
    <n v="13972689.24"/>
    <n v="61027310.759999998"/>
    <n v="4807010.76"/>
    <n v="0.18630252320000001"/>
  </r>
  <r>
    <s v="21375101"/>
    <s v="CENTRO INVEST. Y CONSERVACIÓN PATRIMONIO"/>
    <x v="2"/>
    <s v="001"/>
    <x v="110"/>
    <s v="INDEMNIZACIONES"/>
    <n v="75000000"/>
    <n v="75000000"/>
    <n v="18779700"/>
    <n v="0"/>
    <n v="0"/>
    <n v="0"/>
    <n v="13972689.24"/>
    <n v="13972689.24"/>
    <n v="61027310.759999998"/>
    <n v="4807010.76"/>
    <n v="0.18630252320000001"/>
  </r>
  <r>
    <s v="21375101"/>
    <s v="CENTRO INVEST. Y CONSERVACIÓN PATRIMONIO"/>
    <x v="2"/>
    <s v="001"/>
    <x v="111"/>
    <s v="TRANSFERENCIAS CORRIENTES AL SECTOR EXTERNO"/>
    <n v="1440600"/>
    <n v="1820600"/>
    <n v="1800750"/>
    <n v="0"/>
    <n v="297902.17"/>
    <n v="0"/>
    <n v="1502847.83"/>
    <n v="0"/>
    <n v="19850"/>
    <n v="0"/>
    <n v="0.82546843348346699"/>
  </r>
  <r>
    <s v="21375101"/>
    <s v="CENTRO INVEST. Y CONSERVACIÓN PATRIMONIO"/>
    <x v="2"/>
    <s v="001"/>
    <x v="147"/>
    <s v="UNESCO CONVENCION PARA LA SALVAGUARDIA DEL PATRIMONIO CULTURAL INMATERIAL. (CUOTA DE MEMBRESIA, SEGUN TRATADO INTERNACIONAL N°8560,"/>
    <n v="1440600"/>
    <n v="1820600"/>
    <n v="1800750"/>
    <n v="0"/>
    <n v="297902.17"/>
    <n v="0"/>
    <n v="1502847.83"/>
    <n v="0"/>
    <n v="19850"/>
    <n v="0"/>
    <n v="0.82546843348346699"/>
  </r>
  <r>
    <s v="21375102"/>
    <s v="MUSEO NACIONAL DE COSTA RICA"/>
    <x v="3"/>
    <s v="001"/>
    <x v="0"/>
    <s v=""/>
    <n v="3619463091"/>
    <n v="3619463091"/>
    <n v="3286063106.8400002"/>
    <n v="0"/>
    <n v="0"/>
    <n v="0"/>
    <n v="1857999404.8199999"/>
    <n v="1800148307.99"/>
    <n v="1761463686.1800001"/>
    <n v="1428063702.02"/>
    <n v="0.51333564070318072"/>
  </r>
  <r>
    <s v="21375102"/>
    <s v="MUSEO NACIONAL DE COSTA RICA"/>
    <x v="3"/>
    <s v="001"/>
    <x v="1"/>
    <s v="REMUNERACIONES"/>
    <n v="2355262357"/>
    <n v="2344699213"/>
    <n v="2305868610"/>
    <n v="0"/>
    <n v="0"/>
    <n v="0"/>
    <n v="1327795543.97"/>
    <n v="1312115967.4400001"/>
    <n v="1016903669.03"/>
    <n v="978073066.02999997"/>
    <n v="0.56629674996611179"/>
  </r>
  <r>
    <s v="21375102"/>
    <s v="MUSEO NACIONAL DE COSTA RICA"/>
    <x v="3"/>
    <s v="001"/>
    <x v="2"/>
    <s v="REMUNERACIONES BASICAS"/>
    <n v="941497200"/>
    <n v="933419420"/>
    <n v="911821818"/>
    <n v="0"/>
    <n v="0"/>
    <n v="0"/>
    <n v="565017502.47000003"/>
    <n v="558022632.87"/>
    <n v="368401917.52999997"/>
    <n v="346804315.52999997"/>
    <n v="0.60532006337515454"/>
  </r>
  <r>
    <s v="21375102"/>
    <s v="MUSEO NACIONAL DE COSTA RICA"/>
    <x v="3"/>
    <s v="001"/>
    <x v="3"/>
    <s v="SUELDOS PARA CARGOS FIJOS"/>
    <n v="858497200"/>
    <n v="850419420"/>
    <n v="830833545"/>
    <n v="0"/>
    <n v="0"/>
    <n v="0"/>
    <n v="510709439.30000001"/>
    <n v="505242688.33999997"/>
    <n v="339709980.69999999"/>
    <n v="320124105.69999999"/>
    <n v="0.6005383076741122"/>
  </r>
  <r>
    <s v="21375102"/>
    <s v="MUSEO NACIONAL DE COSTA RICA"/>
    <x v="3"/>
    <s v="001"/>
    <x v="148"/>
    <s v="JORNALES"/>
    <n v="73000000"/>
    <n v="73000000"/>
    <n v="73000000"/>
    <n v="0"/>
    <n v="0"/>
    <n v="0"/>
    <n v="49449216.5"/>
    <n v="48615221.200000003"/>
    <n v="23550783.5"/>
    <n v="23550783.5"/>
    <n v="0.67738652739726024"/>
  </r>
  <r>
    <s v="21375102"/>
    <s v="MUSEO NACIONAL DE COSTA RICA"/>
    <x v="3"/>
    <s v="001"/>
    <x v="4"/>
    <s v="SUPLENCIAS"/>
    <n v="10000000"/>
    <n v="10000000"/>
    <n v="7988273"/>
    <n v="0"/>
    <n v="0"/>
    <n v="0"/>
    <n v="4858846.67"/>
    <n v="4164723.33"/>
    <n v="5141153.33"/>
    <n v="3129426.33"/>
    <n v="0.48588466699999999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4311034.68"/>
    <n v="4000000"/>
    <n v="1688965.32"/>
    <n v="1688965.32"/>
    <n v="0.71850577999999998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4311034.68"/>
    <n v="4000000"/>
    <n v="1688965.32"/>
    <n v="1688965.32"/>
    <n v="0.71850577999999998"/>
  </r>
  <r>
    <s v="21375102"/>
    <s v="MUSEO NACIONAL DE COSTA RICA"/>
    <x v="3"/>
    <s v="001"/>
    <x v="7"/>
    <s v="INCENTIVOS SALARIALES"/>
    <n v="995919336"/>
    <n v="976933972"/>
    <n v="963735441"/>
    <n v="0"/>
    <n v="0"/>
    <n v="0"/>
    <n v="506891313.85000002"/>
    <n v="501899202.95999998"/>
    <n v="470042658.14999998"/>
    <n v="456844127.14999998"/>
    <n v="0.51885933786526162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158207658.30000001"/>
    <n v="156008776.28999999"/>
    <n v="158177107.69999999"/>
    <n v="157015254.69999999"/>
    <n v="0.50004828076962471"/>
  </r>
  <r>
    <s v="21375102"/>
    <s v="MUSEO NACIONAL DE COSTA RICA"/>
    <x v="3"/>
    <s v="001"/>
    <x v="9"/>
    <s v="RESTRICCION AL EJERCICIO LIBERAL DE LA PROFESION"/>
    <n v="321612090"/>
    <n v="300105940"/>
    <n v="295232409"/>
    <n v="0"/>
    <n v="0"/>
    <n v="0"/>
    <n v="175464205.59999999"/>
    <n v="173904739.59999999"/>
    <n v="124641734.40000001"/>
    <n v="119768203.40000001"/>
    <n v="0.5846742173780366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2663660.11"/>
    <n v="2072669.88"/>
    <n v="141841744.88999999"/>
    <n v="140133197.88999999"/>
    <n v="1.8432944497819993E-2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1541793.5"/>
    <n v="111541793.48"/>
    <n v="3796067.5"/>
    <n v="3796067.5"/>
    <n v="0.96708741199908332"/>
  </r>
  <r>
    <s v="21375102"/>
    <s v="MUSEO NACIONAL DE COSTA RICA"/>
    <x v="3"/>
    <s v="001"/>
    <x v="12"/>
    <s v="OTROS INCENTIVOS SALARIALES"/>
    <n v="100600000"/>
    <n v="100600000"/>
    <n v="95145400"/>
    <n v="0"/>
    <n v="0"/>
    <n v="0"/>
    <n v="59013996.340000004"/>
    <n v="58371223.710000001"/>
    <n v="41586003.659999996"/>
    <n v="36131403.659999996"/>
    <n v="0.58662024194831019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104936977.63"/>
    <n v="103551841.81"/>
    <n v="70456858.370000005"/>
    <n v="68457057.370000005"/>
    <n v="0.59829341796253321"/>
  </r>
  <r>
    <s v="21375102"/>
    <s v="MUSEO NACIONAL DE COSTA RICA"/>
    <x v="3"/>
    <s v="001"/>
    <x v="149"/>
    <s v="CCSS CONTRIBUCION PATRONAL SEGURO SALUD (CONTRIBUCION PATRONAL SEGURO DE SALUD, SEGUN LEY NO. 17 DEL 22 DE OCTUBRE DE 1943, LEY"/>
    <n v="166399280"/>
    <n v="166399280"/>
    <n v="164502033"/>
    <n v="0"/>
    <n v="0"/>
    <n v="0"/>
    <n v="99556068.159999996"/>
    <n v="98551841.810000002"/>
    <n v="66843211.840000004"/>
    <n v="64945964.840000004"/>
    <n v="0.59829626762808108"/>
  </r>
  <r>
    <s v="21375102"/>
    <s v="MUSEO NACIONAL DE COSTA RICA"/>
    <x v="3"/>
    <s v="001"/>
    <x v="150"/>
    <s v="BANCO POPULAR Y DE DESARROLLO COMUNAL. (BPDC) (SEGUN LEY NO. 4351 DEL 11 DE JULIO DE 1969, LEY ORGANICA DEL B.P.D.C.)."/>
    <n v="8994556"/>
    <n v="8994556"/>
    <n v="8892002"/>
    <n v="0"/>
    <n v="0"/>
    <n v="0"/>
    <n v="5380909.4699999997"/>
    <n v="5000000"/>
    <n v="3613646.53"/>
    <n v="3511092.53"/>
    <n v="0.59824069915179801"/>
  </r>
  <r>
    <s v="21375102"/>
    <s v="MUSEO NACIONAL DE COSTA RICA"/>
    <x v="3"/>
    <s v="001"/>
    <x v="16"/>
    <s v="CONTRIB PATRONALES A FOND PENS Y OTROS FOND CAPIT."/>
    <n v="236451985"/>
    <n v="252951985"/>
    <n v="250917316"/>
    <n v="0"/>
    <n v="0"/>
    <n v="0"/>
    <n v="146638715.34"/>
    <n v="144642289.80000001"/>
    <n v="106313269.66"/>
    <n v="104278600.66"/>
    <n v="0.57970968419164615"/>
  </r>
  <r>
    <s v="21375102"/>
    <s v="MUSEO NACIONAL DE COSTA RICA"/>
    <x v="3"/>
    <s v="001"/>
    <x v="151"/>
    <s v="CCSS CONTRIBUCION PATRONAL SEGURO PENSIONES (CONTRIBUCION PATRONAL SEGURO DE PENSIONES, SEGUN LEY NO. 17 DEL 22 DE OCTUBRE DE 1943, LEY"/>
    <n v="97500984"/>
    <n v="97500984"/>
    <n v="96389300"/>
    <n v="0"/>
    <n v="0"/>
    <n v="0"/>
    <n v="58334474.310000002"/>
    <n v="57718483.670000002"/>
    <n v="39166509.689999998"/>
    <n v="38054825.689999998"/>
    <n v="0.59829626242541312"/>
  </r>
  <r>
    <s v="21375102"/>
    <s v="MUSEO NACIONAL DE COSTA RICA"/>
    <x v="3"/>
    <s v="001"/>
    <x v="152"/>
    <s v="CCSS APORTE PATRONAL REGIMEN PENSIONES (APORTE PATRONAL AL REGIMEN DE PENSIONES, SEGUN LEY DE PROTECCION AL TRABAJADOR NO. 7983 DEL 16"/>
    <n v="53967334"/>
    <n v="53967334"/>
    <n v="53352011"/>
    <n v="0"/>
    <n v="0"/>
    <n v="0"/>
    <n v="32288454.75"/>
    <n v="31368165.149999999"/>
    <n v="21678879.25"/>
    <n v="21063556.25"/>
    <n v="0.59829627214862979"/>
  </r>
  <r>
    <s v="21375102"/>
    <s v="MUSEO NACIONAL DE COSTA RICA"/>
    <x v="3"/>
    <s v="001"/>
    <x v="153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6144227.380000001"/>
    <n v="15684082.08"/>
    <n v="10839439.619999999"/>
    <n v="10531777.619999999"/>
    <n v="0.59829627233392702"/>
  </r>
  <r>
    <s v="21375102"/>
    <s v="MUSEO NACIONAL DE COSTA RICA"/>
    <x v="3"/>
    <s v="001"/>
    <x v="154"/>
    <s v="ASOCIACION SOLIDARISTA DE EMPLEADOS MUSEO NACIONAL-ASEMUN. (PARA EL APORTE PATRONAL A LA ASOCIACION SOLIDARISTA)."/>
    <n v="58000000"/>
    <n v="74500000"/>
    <n v="74500000"/>
    <n v="0"/>
    <n v="0"/>
    <n v="0"/>
    <n v="39871558.899999999"/>
    <n v="39871558.899999999"/>
    <n v="34628441.100000001"/>
    <n v="34628441.100000001"/>
    <n v="0.5351887100671141"/>
  </r>
  <r>
    <s v="21375102"/>
    <s v="MUSEO NACIONAL DE COSTA RICA"/>
    <x v="3"/>
    <s v="001"/>
    <x v="21"/>
    <s v="SERVICIOS"/>
    <n v="977349171"/>
    <n v="977349171"/>
    <n v="756384574.84000003"/>
    <n v="0"/>
    <n v="0"/>
    <n v="0"/>
    <n v="425712829.23000002"/>
    <n v="401938033.63"/>
    <n v="551636341.76999998"/>
    <n v="330671745.61000001"/>
    <n v="0.43557905594212654"/>
  </r>
  <r>
    <s v="21375102"/>
    <s v="MUSEO NACIONAL DE COSTA RICA"/>
    <x v="3"/>
    <s v="001"/>
    <x v="22"/>
    <s v="ALQUILERES"/>
    <n v="35050000"/>
    <n v="35050000"/>
    <n v="26287500"/>
    <n v="0"/>
    <n v="0"/>
    <n v="0"/>
    <n v="19386326.699999999"/>
    <n v="19386326.699999999"/>
    <n v="15663673.300000001"/>
    <n v="6901173.2999999998"/>
    <n v="0.55310489871611979"/>
  </r>
  <r>
    <s v="21375102"/>
    <s v="MUSEO NACIONAL DE COSTA RICA"/>
    <x v="3"/>
    <s v="001"/>
    <x v="137"/>
    <s v="ALQUILER DE EDIFICIOS, LOCALES Y TERRENOS"/>
    <n v="50000"/>
    <n v="50000"/>
    <n v="37500"/>
    <n v="0"/>
    <n v="0"/>
    <n v="0"/>
    <n v="0"/>
    <n v="0"/>
    <n v="50000"/>
    <n v="37500"/>
    <n v="0"/>
  </r>
  <r>
    <s v="21375102"/>
    <s v="MUSEO NACIONAL DE COSTA RICA"/>
    <x v="3"/>
    <s v="001"/>
    <x v="155"/>
    <s v="ALQUILER DE MAQUINARIA, EQUIPO Y MOBILIARIO"/>
    <n v="1000000"/>
    <n v="1000000"/>
    <n v="750000"/>
    <n v="0"/>
    <n v="0"/>
    <n v="0"/>
    <n v="0"/>
    <n v="0"/>
    <n v="1000000"/>
    <n v="750000"/>
    <n v="0"/>
  </r>
  <r>
    <s v="21375102"/>
    <s v="MUSEO NACIONAL DE COSTA RICA"/>
    <x v="3"/>
    <s v="001"/>
    <x v="24"/>
    <s v="ALQUILER Y DERECHOS PARA TELECOMUNICACIONES"/>
    <n v="18000000"/>
    <n v="18000000"/>
    <n v="13500000"/>
    <n v="0"/>
    <n v="0"/>
    <n v="0"/>
    <n v="7654795.1100000003"/>
    <n v="7654795.1100000003"/>
    <n v="10345204.890000001"/>
    <n v="5845204.8899999997"/>
    <n v="0.42526639500000002"/>
  </r>
  <r>
    <s v="21375102"/>
    <s v="MUSEO NACIONAL DE COSTA RICA"/>
    <x v="3"/>
    <s v="001"/>
    <x v="25"/>
    <s v="OTROS ALQUILERES"/>
    <n v="16000000"/>
    <n v="16000000"/>
    <n v="12000000"/>
    <n v="0"/>
    <n v="0"/>
    <n v="0"/>
    <n v="11731531.59"/>
    <n v="11731531.59"/>
    <n v="4268468.41"/>
    <n v="268468.40999999997"/>
    <n v="0.73322072437499997"/>
  </r>
  <r>
    <s v="21375102"/>
    <s v="MUSEO NACIONAL DE COSTA RICA"/>
    <x v="3"/>
    <s v="001"/>
    <x v="26"/>
    <s v="SERVICIOS BASICOS"/>
    <n v="170892864"/>
    <n v="171017864"/>
    <n v="164010628"/>
    <n v="0"/>
    <n v="0"/>
    <n v="0"/>
    <n v="93774950.890000001"/>
    <n v="93774950.890000001"/>
    <n v="77242913.109999999"/>
    <n v="70235677.109999999"/>
    <n v="0.5483342423806673"/>
  </r>
  <r>
    <s v="21375102"/>
    <s v="MUSEO NACIONAL DE COSTA RICA"/>
    <x v="3"/>
    <s v="001"/>
    <x v="27"/>
    <s v="SERVICIO DE AGUA Y ALCANTARILLADO"/>
    <n v="30000000"/>
    <n v="31850000"/>
    <n v="25767764"/>
    <n v="0"/>
    <n v="0"/>
    <n v="0"/>
    <n v="14159044"/>
    <n v="14159044"/>
    <n v="17690956"/>
    <n v="11608720"/>
    <n v="0.44455397174254319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44686615"/>
    <n v="44686615"/>
    <n v="25313385"/>
    <n v="25313385"/>
    <n v="0.63838021428571423"/>
  </r>
  <r>
    <s v="21375102"/>
    <s v="MUSEO NACIONAL DE COSTA RICA"/>
    <x v="3"/>
    <s v="001"/>
    <x v="29"/>
    <s v="SERVICIO DE CORREO"/>
    <n v="1150000"/>
    <n v="2425000"/>
    <n v="1500000"/>
    <n v="0"/>
    <n v="0"/>
    <n v="0"/>
    <n v="1500000"/>
    <n v="1500000"/>
    <n v="925000"/>
    <n v="0"/>
    <n v="0.61855670103092786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18629448.960000001"/>
    <n v="18629448.960000001"/>
    <n v="19122551.039999999"/>
    <n v="19122551.039999999"/>
    <n v="0.49346919262555627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14799842.93"/>
    <n v="14799842.93"/>
    <n v="14191021.07"/>
    <n v="14191021.07"/>
    <n v="0.51050023655728227"/>
  </r>
  <r>
    <s v="21375102"/>
    <s v="MUSEO NACIONAL DE COSTA RICA"/>
    <x v="3"/>
    <s v="001"/>
    <x v="32"/>
    <s v="SERVICIOS COMERCIALES Y FINANCIEROS"/>
    <n v="33477000"/>
    <n v="32977000"/>
    <n v="24112500"/>
    <n v="0"/>
    <n v="0"/>
    <n v="0"/>
    <n v="3064869.42"/>
    <n v="3064869.42"/>
    <n v="29912130.579999998"/>
    <n v="21047630.579999998"/>
    <n v="9.2939606998817356E-2"/>
  </r>
  <r>
    <s v="21375102"/>
    <s v="MUSEO NACIONAL DE COSTA RICA"/>
    <x v="3"/>
    <s v="001"/>
    <x v="33"/>
    <s v="INFORMACION"/>
    <n v="15850000"/>
    <n v="15850000"/>
    <n v="11887500"/>
    <n v="0"/>
    <n v="0"/>
    <n v="0"/>
    <n v="1944537.9"/>
    <n v="1944537.9"/>
    <n v="13905462.1"/>
    <n v="9942962.0999999996"/>
    <n v="0.12268377917981071"/>
  </r>
  <r>
    <s v="21375102"/>
    <s v="MUSEO NACIONAL DE COSTA RICA"/>
    <x v="3"/>
    <s v="001"/>
    <x v="156"/>
    <s v="PUBLICIDAD Y PROPAGANDA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4"/>
    <s v="IMPRESION, ENCUADERNACION Y OTROS"/>
    <n v="8305000"/>
    <n v="7805000"/>
    <n v="5978750"/>
    <n v="0"/>
    <n v="0"/>
    <n v="0"/>
    <n v="20000"/>
    <n v="20000"/>
    <n v="7785000"/>
    <n v="5958750"/>
    <n v="2.5624599615631004E-3"/>
  </r>
  <r>
    <s v="21375102"/>
    <s v="MUSEO NACIONAL DE COSTA RICA"/>
    <x v="3"/>
    <s v="001"/>
    <x v="157"/>
    <s v="TRANSPORTE DE BIEN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158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623162.64"/>
    <n v="623162.64"/>
    <n v="1848837.36"/>
    <n v="1248837.3600000001"/>
    <n v="0.25208844660194174"/>
  </r>
  <r>
    <s v="21375102"/>
    <s v="MUSEO NACIONAL DE COSTA RICA"/>
    <x v="3"/>
    <s v="001"/>
    <x v="36"/>
    <s v="SERVICIOS DE TECNOLOGIAS DE INFORMACION"/>
    <n v="1772000"/>
    <n v="3000000"/>
    <n v="1943000"/>
    <n v="0"/>
    <n v="0"/>
    <n v="0"/>
    <n v="477168.88"/>
    <n v="477168.88"/>
    <n v="2522831.12"/>
    <n v="1465831.12"/>
    <n v="0.15905629333333335"/>
  </r>
  <r>
    <s v="21375102"/>
    <s v="MUSEO NACIONAL DE COSTA RICA"/>
    <x v="3"/>
    <s v="001"/>
    <x v="37"/>
    <s v="SERVICIOS DE GESTION Y APOYO"/>
    <n v="560154817"/>
    <n v="552841272.64999998"/>
    <n v="406230451.91000003"/>
    <n v="0"/>
    <n v="0"/>
    <n v="0"/>
    <n v="244293672.66999999"/>
    <n v="226491484.87"/>
    <n v="308547599.98000002"/>
    <n v="161936779.24000001"/>
    <n v="0.44188754486255705"/>
  </r>
  <r>
    <s v="21375102"/>
    <s v="MUSEO NACIONAL DE COSTA RICA"/>
    <x v="3"/>
    <s v="001"/>
    <x v="159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9"/>
    <s v="SERVICIOS DE INGENIERIA Y ARQUITECTURA"/>
    <n v="7997000"/>
    <n v="7997000"/>
    <n v="5997750"/>
    <n v="0"/>
    <n v="0"/>
    <n v="0"/>
    <n v="0"/>
    <n v="0"/>
    <n v="7997000"/>
    <n v="5997750"/>
    <n v="0"/>
  </r>
  <r>
    <s v="21375102"/>
    <s v="MUSEO NACIONAL DE COSTA RICA"/>
    <x v="3"/>
    <s v="001"/>
    <x v="38"/>
    <s v="SERVICIOS EN CIENCIAS ECONOMICAS Y SOCIALES"/>
    <n v="10500000"/>
    <n v="10500000"/>
    <n v="7875000"/>
    <n v="0"/>
    <n v="0"/>
    <n v="0"/>
    <n v="0"/>
    <n v="0"/>
    <n v="10500000"/>
    <n v="7875000"/>
    <n v="0"/>
  </r>
  <r>
    <s v="21375102"/>
    <s v="MUSEO NACIONAL DE COSTA RICA"/>
    <x v="3"/>
    <s v="001"/>
    <x v="40"/>
    <s v="SERVICIOS GENERALES"/>
    <n v="434855000"/>
    <n v="440641455.64999998"/>
    <n v="321730823.91000003"/>
    <n v="0"/>
    <n v="0"/>
    <n v="0"/>
    <n v="230160945"/>
    <n v="215747253.94"/>
    <n v="210480510.65000001"/>
    <n v="91569878.909999996"/>
    <n v="0.52233157377461115"/>
  </r>
  <r>
    <s v="21375102"/>
    <s v="MUSEO NACIONAL DE COSTA RICA"/>
    <x v="3"/>
    <s v="001"/>
    <x v="41"/>
    <s v="OTROS SERVICIOS DE GESTION Y APOYO"/>
    <n v="102502817"/>
    <n v="93652817"/>
    <n v="70576878"/>
    <n v="0"/>
    <n v="0"/>
    <n v="0"/>
    <n v="14132727.67"/>
    <n v="10744230.93"/>
    <n v="79520089.329999998"/>
    <n v="56444150.329999998"/>
    <n v="0.15090552663247706"/>
  </r>
  <r>
    <s v="21375102"/>
    <s v="MUSEO NACIONAL DE COSTA RICA"/>
    <x v="3"/>
    <s v="001"/>
    <x v="42"/>
    <s v="GASTOS DE VIAJE Y DE TRANSPORTE"/>
    <n v="34668387"/>
    <n v="34668387"/>
    <n v="25501290.25"/>
    <n v="0"/>
    <n v="0"/>
    <n v="0"/>
    <n v="12453818.34"/>
    <n v="12453818.34"/>
    <n v="22214568.66"/>
    <n v="13047471.91"/>
    <n v="0.35922693317113369"/>
  </r>
  <r>
    <s v="21375102"/>
    <s v="MUSEO NACIONAL DE COSTA RICA"/>
    <x v="3"/>
    <s v="001"/>
    <x v="43"/>
    <s v="TRANSPORTE DENTRO DEL PAIS"/>
    <n v="2025423"/>
    <n v="1525423"/>
    <n v="1269067.25"/>
    <n v="0"/>
    <n v="0"/>
    <n v="0"/>
    <n v="1013264.34"/>
    <n v="1013264.34"/>
    <n v="512158.66"/>
    <n v="255802.91"/>
    <n v="0.66425138469788381"/>
  </r>
  <r>
    <s v="21375102"/>
    <s v="MUSEO NACIONAL DE COSTA RICA"/>
    <x v="3"/>
    <s v="001"/>
    <x v="44"/>
    <s v="VIATICOS DENTRO DEL PAIS"/>
    <n v="32642964"/>
    <n v="32142964"/>
    <n v="24232223"/>
    <n v="0"/>
    <n v="0"/>
    <n v="0"/>
    <n v="11440554"/>
    <n v="11440554"/>
    <n v="20702410"/>
    <n v="12791669"/>
    <n v="0.35592716340658564"/>
  </r>
  <r>
    <s v="21375102"/>
    <s v="MUSEO NACIONAL DE COSTA RICA"/>
    <x v="3"/>
    <s v="001"/>
    <x v="160"/>
    <s v="TRANSPORTE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61"/>
    <s v="VIATICOS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45"/>
    <s v="SEGUROS, REASEGUROS Y OTRAS OBLIGACIONE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6"/>
    <s v="SEGURO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7"/>
    <s v="CAPACITACION Y PROTOCOLO"/>
    <n v="17300000"/>
    <n v="17300000"/>
    <n v="12975000"/>
    <n v="0"/>
    <n v="0"/>
    <n v="0"/>
    <n v="1655138.48"/>
    <n v="1545138.48"/>
    <n v="15644861.52"/>
    <n v="11319861.52"/>
    <n v="9.5672744508670512E-2"/>
  </r>
  <r>
    <s v="21375102"/>
    <s v="MUSEO NACIONAL DE COSTA RICA"/>
    <x v="3"/>
    <s v="001"/>
    <x v="48"/>
    <s v="ACTIVIDADES DE CAPACITACION"/>
    <n v="13000000"/>
    <n v="13000000"/>
    <n v="9750000"/>
    <n v="0"/>
    <n v="0"/>
    <n v="0"/>
    <n v="1099793.48"/>
    <n v="1099793.48"/>
    <n v="11900206.52"/>
    <n v="8650206.5199999996"/>
    <n v="8.4599498461538455E-2"/>
  </r>
  <r>
    <s v="21375102"/>
    <s v="MUSEO NACIONAL DE COSTA RICA"/>
    <x v="3"/>
    <s v="001"/>
    <x v="49"/>
    <s v="ACTIVIDADES PROTOCOLARIAS Y SOCIALES"/>
    <n v="4100000"/>
    <n v="4100000"/>
    <n v="3025000"/>
    <n v="0"/>
    <n v="0"/>
    <n v="0"/>
    <n v="400000"/>
    <n v="290000"/>
    <n v="3700000"/>
    <n v="2625000"/>
    <n v="9.7560975609756101E-2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7799647.349999994"/>
    <n v="56757204.68"/>
    <n v="0"/>
    <n v="0"/>
    <n v="0"/>
    <n v="22590687.390000001"/>
    <n v="16728079.59"/>
    <n v="55208959.960000001"/>
    <n v="34166517.289999999"/>
    <n v="0.29037004870176963"/>
  </r>
  <r>
    <s v="21375102"/>
    <s v="MUSEO NACIONAL DE COSTA RICA"/>
    <x v="3"/>
    <s v="001"/>
    <x v="52"/>
    <s v="MANTENIMIENTO DE EDIFICIOS, LOCALES Y TERRENOS"/>
    <n v="5192682"/>
    <n v="5192682"/>
    <n v="3894511.5"/>
    <n v="0"/>
    <n v="0"/>
    <n v="0"/>
    <n v="480250"/>
    <n v="480250"/>
    <n v="4712432"/>
    <n v="3414261.5"/>
    <n v="9.2485925384993728E-2"/>
  </r>
  <r>
    <s v="21375102"/>
    <s v="MUSEO NACIONAL DE COSTA RICA"/>
    <x v="3"/>
    <s v="001"/>
    <x v="53"/>
    <s v="MANTENIMIENTO DE INSTALACIONES Y OTRAS OBRAS"/>
    <n v="2257421"/>
    <n v="2257421"/>
    <n v="1403706"/>
    <n v="0"/>
    <n v="0"/>
    <n v="0"/>
    <n v="1138286.48"/>
    <n v="279534.96000000002"/>
    <n v="1119134.52"/>
    <n v="265419.52000000002"/>
    <n v="0.50424200005227204"/>
  </r>
  <r>
    <s v="21375102"/>
    <s v="MUSEO NACIONAL DE COSTA RICA"/>
    <x v="3"/>
    <s v="001"/>
    <x v="54"/>
    <s v="MANT. Y REPARACION DE MAQUINARIA Y EQUIPO DE PROD."/>
    <n v="7656000"/>
    <n v="5906000"/>
    <n v="4474715"/>
    <n v="0"/>
    <n v="0"/>
    <n v="0"/>
    <n v="199998.7"/>
    <n v="99999.35"/>
    <n v="5706001.2999999998"/>
    <n v="4274716.3"/>
    <n v="3.386364713850322E-2"/>
  </r>
  <r>
    <s v="21375102"/>
    <s v="MUSEO NACIONAL DE COSTA RICA"/>
    <x v="3"/>
    <s v="001"/>
    <x v="55"/>
    <s v="MANT. Y REPARACION DE EQUIPO DE TRANSPORTE"/>
    <n v="11500000"/>
    <n v="15143544.35"/>
    <n v="10446772.18"/>
    <n v="0"/>
    <n v="0"/>
    <n v="0"/>
    <n v="3933115.29"/>
    <n v="1681631.86"/>
    <n v="11210429.060000001"/>
    <n v="6513656.8899999997"/>
    <n v="0.25972224197302929"/>
  </r>
  <r>
    <s v="21375102"/>
    <s v="MUSEO NACIONAL DE COSTA RICA"/>
    <x v="3"/>
    <s v="001"/>
    <x v="56"/>
    <s v="MANT. Y REPARACION DE EQUIPO DE COMUNICAC."/>
    <n v="14000000"/>
    <n v="14000000"/>
    <n v="10500000"/>
    <n v="0"/>
    <n v="0"/>
    <n v="0"/>
    <n v="7342031.4000000004"/>
    <n v="6649900"/>
    <n v="6657968.5999999996"/>
    <n v="3157968.6"/>
    <n v="0.52443081428571436"/>
  </r>
  <r>
    <s v="21375102"/>
    <s v="MUSEO NACIONAL DE COSTA RICA"/>
    <x v="3"/>
    <s v="001"/>
    <x v="57"/>
    <s v="MANT. Y REPARACION DE EQUIPO Y MOBILIARIO DE OFIC."/>
    <n v="18000000"/>
    <n v="18000000"/>
    <n v="13500000"/>
    <n v="0"/>
    <n v="0"/>
    <n v="0"/>
    <n v="4393919.01"/>
    <n v="4393919.01"/>
    <n v="13606080.99"/>
    <n v="9106080.9900000002"/>
    <n v="0.24410661166666667"/>
  </r>
  <r>
    <s v="21375102"/>
    <s v="MUSEO NACIONAL DE COSTA RICA"/>
    <x v="3"/>
    <s v="001"/>
    <x v="58"/>
    <s v="MANT. Y REP. DE EQUIPO DE COMPUTO Y SIST. DE INF."/>
    <n v="15000000"/>
    <n v="15000000"/>
    <n v="11250000"/>
    <n v="0"/>
    <n v="0"/>
    <n v="0"/>
    <n v="5103086.51"/>
    <n v="3142844.41"/>
    <n v="9896913.4900000002"/>
    <n v="6146913.4900000002"/>
    <n v="0.3402057673333333"/>
  </r>
  <r>
    <s v="21375102"/>
    <s v="MUSEO NACIONAL DE COSTA RICA"/>
    <x v="3"/>
    <s v="001"/>
    <x v="59"/>
    <s v="MANTENIMIENTO Y REPARACION DE OTROS EQUIPOS"/>
    <n v="550000"/>
    <n v="2300000"/>
    <n v="1287500"/>
    <n v="0"/>
    <n v="0"/>
    <n v="0"/>
    <n v="0"/>
    <n v="0"/>
    <n v="2300000"/>
    <n v="1287500"/>
    <n v="0"/>
  </r>
  <r>
    <s v="21375102"/>
    <s v="MUSEO NACIONAL DE COSTA RICA"/>
    <x v="3"/>
    <s v="001"/>
    <x v="60"/>
    <s v="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2"/>
    <s v="OTROS 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3"/>
    <s v="SERVICIOS DIVERSOS"/>
    <n v="2500000"/>
    <n v="2500000"/>
    <n v="1625000"/>
    <n v="0"/>
    <n v="0"/>
    <n v="0"/>
    <n v="58418.34"/>
    <n v="58418.34"/>
    <n v="2441581.66"/>
    <n v="1566581.66"/>
    <n v="2.3367335999999999E-2"/>
  </r>
  <r>
    <s v="21375102"/>
    <s v="MUSEO NACIONAL DE COSTA RICA"/>
    <x v="3"/>
    <s v="001"/>
    <x v="64"/>
    <s v="DEDUCIBL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58418.34"/>
    <n v="58418.34"/>
    <n v="941581.66"/>
    <n v="441581.66"/>
    <n v="5.8418339999999999E-2"/>
  </r>
  <r>
    <s v="21375102"/>
    <s v="MUSEO NACIONAL DE COSTA RICA"/>
    <x v="3"/>
    <s v="001"/>
    <x v="66"/>
    <s v="MATERIALES Y SUMINISTROS"/>
    <n v="119828460"/>
    <n v="119828460"/>
    <n v="88556345"/>
    <n v="0"/>
    <n v="0"/>
    <n v="0"/>
    <n v="30894301.16"/>
    <n v="30894301.16"/>
    <n v="88934158.840000004"/>
    <n v="57662043.840000004"/>
    <n v="0.25782106487891104"/>
  </r>
  <r>
    <s v="21375102"/>
    <s v="MUSEO NACIONAL DE COSTA RICA"/>
    <x v="3"/>
    <s v="001"/>
    <x v="67"/>
    <s v="PRODUCTOS QUIMICOS Y CONEXOS"/>
    <n v="28611597"/>
    <n v="28541597"/>
    <n v="21423697.75"/>
    <n v="0"/>
    <n v="0"/>
    <n v="0"/>
    <n v="8259218"/>
    <n v="8259218"/>
    <n v="20282379"/>
    <n v="13164479.75"/>
    <n v="0.28937476764176862"/>
  </r>
  <r>
    <s v="21375102"/>
    <s v="MUSEO NACIONAL DE COSTA RICA"/>
    <x v="3"/>
    <s v="001"/>
    <x v="68"/>
    <s v="COMBUSTIBLES Y LUBRICANTES"/>
    <n v="10800000"/>
    <n v="11400000"/>
    <n v="8400000"/>
    <n v="0"/>
    <n v="0"/>
    <n v="0"/>
    <n v="8163733"/>
    <n v="8163733"/>
    <n v="3236267"/>
    <n v="236267"/>
    <n v="0.71611692982456143"/>
  </r>
  <r>
    <s v="21375102"/>
    <s v="MUSEO NACIONAL DE COSTA RICA"/>
    <x v="3"/>
    <s v="001"/>
    <x v="69"/>
    <s v="PRODUCTOS FARMACEUTICOS Y MEDICINALES"/>
    <n v="2570000"/>
    <n v="2300000"/>
    <n v="1792500"/>
    <n v="0"/>
    <n v="0"/>
    <n v="0"/>
    <n v="0"/>
    <n v="0"/>
    <n v="2300000"/>
    <n v="1792500"/>
    <n v="0"/>
  </r>
  <r>
    <s v="21375102"/>
    <s v="MUSEO NACIONAL DE COSTA RICA"/>
    <x v="3"/>
    <s v="001"/>
    <x v="70"/>
    <s v="TINTAS, PINTURAS Y DILUYENTES"/>
    <n v="12078097"/>
    <n v="12078097"/>
    <n v="9058572.75"/>
    <n v="0"/>
    <n v="0"/>
    <n v="0"/>
    <n v="0"/>
    <n v="0"/>
    <n v="12078097"/>
    <n v="9058572.75"/>
    <n v="0"/>
  </r>
  <r>
    <s v="21375102"/>
    <s v="MUSEO NACIONAL DE COSTA RICA"/>
    <x v="3"/>
    <s v="001"/>
    <x v="71"/>
    <s v="OTROS PRODUCTOS QUIMICOS Y CONEXOS"/>
    <n v="3163500"/>
    <n v="2763500"/>
    <n v="2172625"/>
    <n v="0"/>
    <n v="0"/>
    <n v="0"/>
    <n v="95485"/>
    <n v="95485"/>
    <n v="2668015"/>
    <n v="2077140"/>
    <n v="3.4552198299258187E-2"/>
  </r>
  <r>
    <s v="21375102"/>
    <s v="MUSEO NACIONAL DE COSTA RICA"/>
    <x v="3"/>
    <s v="001"/>
    <x v="72"/>
    <s v="ALIMENTOS Y PRODUCTOS AGROPECUARIOS"/>
    <n v="450000"/>
    <n v="950000"/>
    <n v="587500"/>
    <n v="0"/>
    <n v="0"/>
    <n v="0"/>
    <n v="485580.98"/>
    <n v="485580.98"/>
    <n v="464419.02"/>
    <n v="101919.02"/>
    <n v="0.51113787368421049"/>
  </r>
  <r>
    <s v="21375102"/>
    <s v="MUSEO NACIONAL DE COSTA RICA"/>
    <x v="3"/>
    <s v="001"/>
    <x v="73"/>
    <s v="PRODUCTOS AGROFORESTALES"/>
    <n v="350000"/>
    <n v="350000"/>
    <n v="100500"/>
    <n v="0"/>
    <n v="0"/>
    <n v="0"/>
    <n v="0"/>
    <n v="0"/>
    <n v="350000"/>
    <n v="100500"/>
    <n v="0"/>
  </r>
  <r>
    <s v="21375102"/>
    <s v="MUSEO NACIONAL DE COSTA RICA"/>
    <x v="3"/>
    <s v="001"/>
    <x v="74"/>
    <s v="ALIMENTOS Y BEBIDAS"/>
    <n v="100000"/>
    <n v="600000"/>
    <n v="487000"/>
    <n v="0"/>
    <n v="0"/>
    <n v="0"/>
    <n v="485580.98"/>
    <n v="485580.98"/>
    <n v="114419.02"/>
    <n v="1419.02"/>
    <n v="0.80930163333333327"/>
  </r>
  <r>
    <s v="21375102"/>
    <s v="MUSEO NACIONAL DE COSTA RICA"/>
    <x v="3"/>
    <s v="001"/>
    <x v="75"/>
    <s v="MATERIALES Y PROD DE USO EN LA CONSTRUC Y MANT."/>
    <n v="26820000"/>
    <n v="26970000"/>
    <n v="20090000"/>
    <n v="0"/>
    <n v="0"/>
    <n v="0"/>
    <n v="3523648.6"/>
    <n v="3523648.6"/>
    <n v="23446351.399999999"/>
    <n v="16566351.4"/>
    <n v="0.13065067111605488"/>
  </r>
  <r>
    <s v="21375102"/>
    <s v="MUSEO NACIONAL DE COSTA RICA"/>
    <x v="3"/>
    <s v="001"/>
    <x v="76"/>
    <s v="MATERIALES Y PRODUCTOS METALICOS"/>
    <n v="4840000"/>
    <n v="4790000"/>
    <n v="3605000"/>
    <n v="0"/>
    <n v="0"/>
    <n v="0"/>
    <n v="0"/>
    <n v="0"/>
    <n v="4790000"/>
    <n v="3605000"/>
    <n v="0"/>
  </r>
  <r>
    <s v="21375102"/>
    <s v="MUSEO NACIONAL DE COSTA RICA"/>
    <x v="3"/>
    <s v="001"/>
    <x v="77"/>
    <s v="MATERIALES Y PRODUCTOS MINERALES Y ASFALTICOS"/>
    <n v="2150000"/>
    <n v="2150000"/>
    <n v="1612500"/>
    <n v="0"/>
    <n v="0"/>
    <n v="0"/>
    <n v="1146209.8500000001"/>
    <n v="1146209.8500000001"/>
    <n v="1003790.15"/>
    <n v="466290.15"/>
    <n v="0.53312086046511631"/>
  </r>
  <r>
    <s v="21375102"/>
    <s v="MUSEO NACIONAL DE COSTA RICA"/>
    <x v="3"/>
    <s v="001"/>
    <x v="78"/>
    <s v="MADERA Y SUS DERIVADOS"/>
    <n v="2950000"/>
    <n v="2950000"/>
    <n v="2212500"/>
    <n v="0"/>
    <n v="0"/>
    <n v="0"/>
    <n v="1069884"/>
    <n v="1069884"/>
    <n v="1880116"/>
    <n v="1142616"/>
    <n v="0.36267254237288138"/>
  </r>
  <r>
    <s v="21375102"/>
    <s v="MUSEO NACIONAL DE COSTA RICA"/>
    <x v="3"/>
    <s v="001"/>
    <x v="79"/>
    <s v="MAT. Y PROD. ELECTRICOS, TELEFONICOS Y DE COMPUTO"/>
    <n v="6510000"/>
    <n v="6510000"/>
    <n v="4882500"/>
    <n v="0"/>
    <n v="0"/>
    <n v="0"/>
    <n v="1011602.1"/>
    <n v="1011602.1"/>
    <n v="5498397.9000000004"/>
    <n v="3870897.9"/>
    <n v="0.15539202764976959"/>
  </r>
  <r>
    <s v="21375102"/>
    <s v="MUSEO NACIONAL DE COSTA RICA"/>
    <x v="3"/>
    <s v="001"/>
    <x v="162"/>
    <s v="MATERIALES Y PRODUCTOS DE VIDRIO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80"/>
    <s v="MATERIALES Y PRODUCTOS DE PLASTICO"/>
    <n v="6420000"/>
    <n v="6620000"/>
    <n v="4815000"/>
    <n v="0"/>
    <n v="0"/>
    <n v="0"/>
    <n v="194320.45"/>
    <n v="194320.45"/>
    <n v="6425679.5499999998"/>
    <n v="4620679.55"/>
    <n v="2.935354229607251E-2"/>
  </r>
  <r>
    <s v="21375102"/>
    <s v="MUSEO NACIONAL DE COSTA RICA"/>
    <x v="3"/>
    <s v="001"/>
    <x v="81"/>
    <s v="OTROS MAT. Y PROD.DE USO EN LA CONSTRU. Y MANTENIM"/>
    <n v="2450000"/>
    <n v="2450000"/>
    <n v="1837500"/>
    <n v="0"/>
    <n v="0"/>
    <n v="0"/>
    <n v="101632.2"/>
    <n v="101632.2"/>
    <n v="2348367.7999999998"/>
    <n v="1735867.8"/>
    <n v="4.1482530612244897E-2"/>
  </r>
  <r>
    <s v="21375102"/>
    <s v="MUSEO NACIONAL DE COSTA RICA"/>
    <x v="3"/>
    <s v="001"/>
    <x v="82"/>
    <s v="HERRAMIENTAS, REPUESTOS Y ACCESORIOS"/>
    <n v="23844843"/>
    <n v="23589843"/>
    <n v="17756132.25"/>
    <n v="0"/>
    <n v="0"/>
    <n v="0"/>
    <n v="10761608.02"/>
    <n v="10761608.02"/>
    <n v="12828234.98"/>
    <n v="6994524.2300000004"/>
    <n v="0.45619667837551947"/>
  </r>
  <r>
    <s v="21375102"/>
    <s v="MUSEO NACIONAL DE COSTA RICA"/>
    <x v="3"/>
    <s v="001"/>
    <x v="83"/>
    <s v="HERRAMIENTAS E INSTRUMENTOS"/>
    <n v="4994843"/>
    <n v="4539843"/>
    <n v="3518632.25"/>
    <n v="0"/>
    <n v="0"/>
    <n v="0"/>
    <n v="1143921.6000000001"/>
    <n v="1143921.6000000001"/>
    <n v="3395921.4"/>
    <n v="2374710.65"/>
    <n v="0.25197382376439009"/>
  </r>
  <r>
    <s v="21375102"/>
    <s v="MUSEO NACIONAL DE COSTA RICA"/>
    <x v="3"/>
    <s v="001"/>
    <x v="84"/>
    <s v="REPUESTOS Y ACCESORIOS"/>
    <n v="18850000"/>
    <n v="19050000"/>
    <n v="14237500"/>
    <n v="0"/>
    <n v="0"/>
    <n v="0"/>
    <n v="9617686.4199999999"/>
    <n v="9617686.4199999999"/>
    <n v="9432313.5800000001"/>
    <n v="4619813.58"/>
    <n v="0.50486542887139108"/>
  </r>
  <r>
    <s v="21375102"/>
    <s v="MUSEO NACIONAL DE COSTA RICA"/>
    <x v="3"/>
    <s v="001"/>
    <x v="85"/>
    <s v="UTILES, MATERIALES Y SUMINISTROS DIVERSOS"/>
    <n v="40102020"/>
    <n v="39777020"/>
    <n v="28699015"/>
    <n v="0"/>
    <n v="0"/>
    <n v="0"/>
    <n v="7864245.5599999996"/>
    <n v="7864245.5599999996"/>
    <n v="31912774.440000001"/>
    <n v="20834769.440000001"/>
    <n v="0.1977082637160853"/>
  </r>
  <r>
    <s v="21375102"/>
    <s v="MUSEO NACIONAL DE COSTA RICA"/>
    <x v="3"/>
    <s v="001"/>
    <x v="86"/>
    <s v="UTILES Y MATERIALES DE OFICINA Y COMPUTO"/>
    <n v="3798400"/>
    <n v="4398400"/>
    <n v="2848800"/>
    <n v="0"/>
    <n v="0"/>
    <n v="0"/>
    <n v="172560.81"/>
    <n v="172560.81"/>
    <n v="4225839.1900000004"/>
    <n v="2676239.19"/>
    <n v="3.9232632320843945E-2"/>
  </r>
  <r>
    <s v="21375102"/>
    <s v="MUSEO NACIONAL DE COSTA RICA"/>
    <x v="3"/>
    <s v="001"/>
    <x v="87"/>
    <s v="UTILES Y MATERIALES MEDICO, HOSPITALARIO Y DE INV."/>
    <n v="850000"/>
    <n v="650000"/>
    <n v="537500"/>
    <n v="0"/>
    <n v="0"/>
    <n v="0"/>
    <n v="0"/>
    <n v="0"/>
    <n v="650000"/>
    <n v="537500"/>
    <n v="0"/>
  </r>
  <r>
    <s v="21375102"/>
    <s v="MUSEO NACIONAL DE COSTA RICA"/>
    <x v="3"/>
    <s v="001"/>
    <x v="88"/>
    <s v="PRODUCTOS DE PAPEL, CARTON E IMPRESOS"/>
    <n v="8750000"/>
    <n v="10530000"/>
    <n v="6562500"/>
    <n v="0"/>
    <n v="0"/>
    <n v="0"/>
    <n v="3426341.61"/>
    <n v="3426341.61"/>
    <n v="7103658.3899999997"/>
    <n v="3136158.39"/>
    <n v="0.32538856695156693"/>
  </r>
  <r>
    <s v="21375102"/>
    <s v="MUSEO NACIONAL DE COSTA RICA"/>
    <x v="3"/>
    <s v="001"/>
    <x v="89"/>
    <s v="TEXTILES Y VESTUARIO"/>
    <n v="11118620"/>
    <n v="9833620"/>
    <n v="7696465"/>
    <n v="0"/>
    <n v="0"/>
    <n v="0"/>
    <n v="810323"/>
    <n v="810323"/>
    <n v="9023297"/>
    <n v="6886142"/>
    <n v="8.2403326547090497E-2"/>
  </r>
  <r>
    <s v="21375102"/>
    <s v="MUSEO NACIONAL DE COSTA RICA"/>
    <x v="3"/>
    <s v="001"/>
    <x v="90"/>
    <s v="UTILES Y MATERIALES DE LIMPIEZA"/>
    <n v="4400000"/>
    <n v="4300000"/>
    <n v="3250000"/>
    <n v="0"/>
    <n v="0"/>
    <n v="0"/>
    <n v="107730.14"/>
    <n v="107730.14"/>
    <n v="4192269.86"/>
    <n v="3142269.86"/>
    <n v="2.5053520930232557E-2"/>
  </r>
  <r>
    <s v="21375102"/>
    <s v="MUSEO NACIONAL DE COSTA RICA"/>
    <x v="3"/>
    <s v="001"/>
    <x v="91"/>
    <s v="UTILES Y MATERIALES DE RESGUARDO Y SEGURIDAD"/>
    <n v="2545000"/>
    <n v="1745000"/>
    <n v="1508750"/>
    <n v="0"/>
    <n v="0"/>
    <n v="0"/>
    <n v="0"/>
    <n v="0"/>
    <n v="1745000"/>
    <n v="150875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6295000"/>
    <n v="0"/>
    <n v="0"/>
    <n v="0"/>
    <n v="3347290"/>
    <n v="3347290"/>
    <n v="4972710"/>
    <n v="2947710"/>
    <n v="0.40231850961538462"/>
  </r>
  <r>
    <s v="21375102"/>
    <s v="MUSEO NACIONAL DE COSTA RICA"/>
    <x v="3"/>
    <s v="001"/>
    <x v="94"/>
    <s v="TRANSFERENCIAS CORRIENTES"/>
    <n v="77960183"/>
    <n v="88523327"/>
    <n v="61883887"/>
    <n v="0"/>
    <n v="0"/>
    <n v="0"/>
    <n v="51105578.920000002"/>
    <n v="46614127.07"/>
    <n v="37417748.079999998"/>
    <n v="10778308.08"/>
    <n v="0.57731199958175994"/>
  </r>
  <r>
    <s v="21375102"/>
    <s v="MUSEO NACIONAL DE COSTA RICA"/>
    <x v="3"/>
    <s v="001"/>
    <x v="95"/>
    <s v="TRANSFERENCIAS CORRIENTES AL SECTOR PUBLICO"/>
    <n v="32740183"/>
    <n v="32740183"/>
    <n v="25966887"/>
    <n v="0"/>
    <n v="0"/>
    <n v="0"/>
    <n v="15303081.640000001"/>
    <n v="14757491.02"/>
    <n v="17437101.359999999"/>
    <n v="10663805.359999999"/>
    <n v="0.46740977715365856"/>
  </r>
  <r>
    <s v="21375102"/>
    <s v="MUSEO NACIONAL DE COSTA RICA"/>
    <x v="3"/>
    <s v="001"/>
    <x v="163"/>
    <s v="CCSS CONTRIBUCION ESTATAL SEGURO PENSIONES (CONTRIBUCION ESTATAL AL SEGURO DE PENSIONES, SEGUN LEY NO. 17 DEL 22 DE OCTUBRE DE 1943, LEY"/>
    <n v="28242905"/>
    <n v="28242905"/>
    <n v="21520886"/>
    <n v="0"/>
    <n v="0"/>
    <n v="0"/>
    <n v="13201009.99"/>
    <n v="12655419.369999999"/>
    <n v="15041895.01"/>
    <n v="8319876.0099999998"/>
    <n v="0.46740977919941312"/>
  </r>
  <r>
    <s v="21375102"/>
    <s v="MUSEO NACIONAL DE COSTA RICA"/>
    <x v="3"/>
    <s v="001"/>
    <x v="164"/>
    <s v="CCSS CONTRIBUCION ESTATAL SEGURO SALUD (CONTRIBUCION ESTATAL AL SEGURO DE SALUD, SEGUN LEY NO. 17 DEL 22 DE OCTUBRE DE 1943, LEY"/>
    <n v="4497278"/>
    <n v="4497278"/>
    <n v="4446001"/>
    <n v="0"/>
    <n v="0"/>
    <n v="0"/>
    <n v="2102071.65"/>
    <n v="2102071.65"/>
    <n v="2395206.35"/>
    <n v="2343929.35"/>
    <n v="0.46740976430632036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5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39163144"/>
    <n v="32797000"/>
    <n v="0"/>
    <n v="0"/>
    <n v="0"/>
    <n v="32770861.23"/>
    <n v="28825000"/>
    <n v="6392282.7699999996"/>
    <n v="26138.77"/>
    <n v="0.83677810009329179"/>
  </r>
  <r>
    <s v="21375102"/>
    <s v="MUSEO NACIONAL DE COSTA RICA"/>
    <x v="3"/>
    <s v="001"/>
    <x v="103"/>
    <s v="PRESTACIONES LEGALES"/>
    <n v="13100000"/>
    <n v="16663144"/>
    <n v="16225000"/>
    <n v="0"/>
    <n v="0"/>
    <n v="0"/>
    <n v="16199093.74"/>
    <n v="14825000"/>
    <n v="464050.26"/>
    <n v="25906.26"/>
    <n v="0.97215109825612744"/>
  </r>
  <r>
    <s v="21375102"/>
    <s v="MUSEO NACIONAL DE COSTA RICA"/>
    <x v="3"/>
    <s v="001"/>
    <x v="104"/>
    <s v="OTRAS PRESTACIONES"/>
    <n v="14000000"/>
    <n v="22500000"/>
    <n v="16572000"/>
    <n v="0"/>
    <n v="0"/>
    <n v="0"/>
    <n v="16571767.49"/>
    <n v="14000000"/>
    <n v="5928232.5099999998"/>
    <n v="232.51"/>
    <n v="0.73652299955555556"/>
  </r>
  <r>
    <s v="21375102"/>
    <s v="MUSEO NACIONAL DE COSTA RICA"/>
    <x v="3"/>
    <s v="001"/>
    <x v="109"/>
    <s v="OTRAS TRANSFERENCIAS CORRIENTES AL SECTOR PRIVADO"/>
    <n v="11120000"/>
    <n v="16620000"/>
    <n v="3120000"/>
    <n v="0"/>
    <n v="0"/>
    <n v="0"/>
    <n v="3031636.05"/>
    <n v="3031636.05"/>
    <n v="13588363.949999999"/>
    <n v="88363.95"/>
    <n v="0.18240890794223827"/>
  </r>
  <r>
    <s v="21375102"/>
    <s v="MUSEO NACIONAL DE COSTA RICA"/>
    <x v="3"/>
    <s v="001"/>
    <x v="110"/>
    <s v="INDEMNIZACIONES"/>
    <n v="11120000"/>
    <n v="16620000"/>
    <n v="3120000"/>
    <n v="0"/>
    <n v="0"/>
    <n v="0"/>
    <n v="3031636.05"/>
    <n v="3031636.05"/>
    <n v="13588363.949999999"/>
    <n v="88363.95"/>
    <n v="0.18240890794223827"/>
  </r>
  <r>
    <s v="21375102"/>
    <s v="MUSEO NACIONAL DE COSTA RICA"/>
    <x v="3"/>
    <s v="280"/>
    <x v="119"/>
    <s v="BIENES DURADEROS"/>
    <n v="89062920"/>
    <n v="89062920"/>
    <n v="73369690"/>
    <n v="0"/>
    <n v="0"/>
    <n v="0"/>
    <n v="22491151.539999999"/>
    <n v="8585878.6899999995"/>
    <n v="66571768.460000001"/>
    <n v="50878538.460000001"/>
    <n v="0.25253103693433809"/>
  </r>
  <r>
    <s v="21375102"/>
    <s v="MUSEO NACIONAL DE COSTA RICA"/>
    <x v="3"/>
    <s v="280"/>
    <x v="120"/>
    <s v="MAQUINARIA, EQUIPO Y MOBILIARIO"/>
    <n v="59062920"/>
    <n v="59062920"/>
    <n v="50869690"/>
    <n v="0"/>
    <n v="0"/>
    <n v="0"/>
    <n v="8585878.6899999995"/>
    <n v="8585878.6899999995"/>
    <n v="50477041.310000002"/>
    <n v="42283811.310000002"/>
    <n v="0.14536834091507836"/>
  </r>
  <r>
    <s v="21375102"/>
    <s v="MUSEO NACIONAL DE COSTA RICA"/>
    <x v="3"/>
    <s v="280"/>
    <x v="122"/>
    <s v="EQUIPO DE COMUNICACION"/>
    <n v="15500000"/>
    <n v="13500000"/>
    <n v="10625000"/>
    <n v="0"/>
    <n v="0"/>
    <n v="0"/>
    <n v="7568621.5800000001"/>
    <n v="7568621.5800000001"/>
    <n v="5931378.4199999999"/>
    <n v="3056378.42"/>
    <n v="0.5606386355555556"/>
  </r>
  <r>
    <s v="21375102"/>
    <s v="MUSEO NACIONAL DE COSTA RICA"/>
    <x v="3"/>
    <s v="280"/>
    <x v="123"/>
    <s v="EQUIPO Y MOBILIARIO DE OFICINA"/>
    <n v="5351920"/>
    <n v="5596920"/>
    <n v="4136440"/>
    <n v="0"/>
    <n v="0"/>
    <n v="0"/>
    <n v="1017257.11"/>
    <n v="1017257.11"/>
    <n v="4579662.8899999997"/>
    <n v="3119182.89"/>
    <n v="0.1817530195178777"/>
  </r>
  <r>
    <s v="21375102"/>
    <s v="MUSEO NACIONAL DE COSTA RICA"/>
    <x v="3"/>
    <s v="280"/>
    <x v="124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6"/>
    <s v="MAQUINARIA, EQUIPO Y MOBILIARIO DIVERSO"/>
    <n v="12411000"/>
    <n v="13166000"/>
    <n v="9308250"/>
    <n v="0"/>
    <n v="0"/>
    <n v="0"/>
    <n v="0"/>
    <n v="0"/>
    <n v="13166000"/>
    <n v="9308250"/>
    <n v="0"/>
  </r>
  <r>
    <s v="21375102"/>
    <s v="MUSEO NACIONAL DE COSTA RICA"/>
    <x v="3"/>
    <s v="280"/>
    <x v="130"/>
    <s v="BIENES DURADEROS DIVERSOS"/>
    <n v="30000000"/>
    <n v="30000000"/>
    <n v="22500000"/>
    <n v="0"/>
    <n v="0"/>
    <n v="0"/>
    <n v="13905272.85"/>
    <n v="0"/>
    <n v="16094727.15"/>
    <n v="8594727.1500000004"/>
    <n v="0.46350909499999998"/>
  </r>
  <r>
    <s v="21375102"/>
    <s v="MUSEO NACIONAL DE COSTA RICA"/>
    <x v="3"/>
    <s v="280"/>
    <x v="131"/>
    <s v="BIENES INTANGIBLES"/>
    <n v="30000000"/>
    <n v="30000000"/>
    <n v="22500000"/>
    <n v="0"/>
    <n v="0"/>
    <n v="0"/>
    <n v="13905272.85"/>
    <n v="0"/>
    <n v="16094727.15"/>
    <n v="8594727.1500000004"/>
    <n v="0.46350909499999998"/>
  </r>
  <r>
    <s v="21375103"/>
    <s v="MUSEO DE ARTE COSTARRICENSE"/>
    <x v="4"/>
    <s v="001"/>
    <x v="0"/>
    <s v=""/>
    <n v="1909612352"/>
    <n v="1894508352"/>
    <n v="1613984264.6500001"/>
    <n v="0"/>
    <n v="0"/>
    <n v="0"/>
    <n v="867112729.44000006"/>
    <n v="857833845.55999994"/>
    <n v="1027395622.5599999"/>
    <n v="746871535.21000004"/>
    <n v="0.45769802414679461"/>
  </r>
  <r>
    <s v="21375103"/>
    <s v="MUSEO DE ARTE COSTARRICENSE"/>
    <x v="4"/>
    <s v="001"/>
    <x v="1"/>
    <s v="REMUNERACIONES"/>
    <n v="1001105875"/>
    <n v="986001875"/>
    <n v="966039937"/>
    <n v="0"/>
    <n v="0"/>
    <n v="0"/>
    <n v="495012777.23000002"/>
    <n v="485733893.35000002"/>
    <n v="490989097.76999998"/>
    <n v="471027159.76999998"/>
    <n v="0.50204040152560558"/>
  </r>
  <r>
    <s v="21375103"/>
    <s v="MUSEO DE ARTE COSTARRICENSE"/>
    <x v="4"/>
    <s v="001"/>
    <x v="2"/>
    <s v="REMUNERACIONES BASICAS"/>
    <n v="456883200"/>
    <n v="444079200"/>
    <n v="429199375"/>
    <n v="0"/>
    <n v="0"/>
    <n v="0"/>
    <n v="264404680.09"/>
    <n v="264404680.09"/>
    <n v="179674519.91"/>
    <n v="164794694.91"/>
    <n v="0.59539982978261541"/>
  </r>
  <r>
    <s v="21375103"/>
    <s v="MUSEO DE ARTE COSTARRICENSE"/>
    <x v="4"/>
    <s v="001"/>
    <x v="3"/>
    <s v="SUELDOS PARA CARGOS FIJOS"/>
    <n v="444883200"/>
    <n v="432079200"/>
    <n v="421199375"/>
    <n v="0"/>
    <n v="0"/>
    <n v="0"/>
    <n v="261775182.03"/>
    <n v="261775182.03"/>
    <n v="170304017.97"/>
    <n v="159424192.97"/>
    <n v="0.6058499970144362"/>
  </r>
  <r>
    <s v="21375103"/>
    <s v="MUSEO DE ARTE COSTARRICENSE"/>
    <x v="4"/>
    <s v="001"/>
    <x v="148"/>
    <s v="JORNALES"/>
    <n v="8000000"/>
    <n v="8000000"/>
    <n v="8000000"/>
    <n v="0"/>
    <n v="0"/>
    <n v="0"/>
    <n v="2629498.06"/>
    <n v="2629498.06"/>
    <n v="5370501.9400000004"/>
    <n v="5370501.9400000004"/>
    <n v="0.3286872575"/>
  </r>
  <r>
    <s v="21375103"/>
    <s v="MUSEO DE ARTE COSTARRICENSE"/>
    <x v="4"/>
    <s v="001"/>
    <x v="4"/>
    <s v="SUPLENCIAS"/>
    <n v="4000000"/>
    <n v="4000000"/>
    <n v="0"/>
    <n v="0"/>
    <n v="0"/>
    <n v="0"/>
    <n v="0"/>
    <n v="0"/>
    <n v="400000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4714750.25"/>
    <n v="4714750.25"/>
    <n v="2885249.75"/>
    <n v="2885249.75"/>
    <n v="0.62036187499999995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4714750.25"/>
    <n v="4714750.25"/>
    <n v="2885249.75"/>
    <n v="2885249.75"/>
    <n v="0.62036187499999995"/>
  </r>
  <r>
    <s v="21375103"/>
    <s v="MUSEO DE ARTE COSTARRICENSE"/>
    <x v="4"/>
    <s v="001"/>
    <x v="7"/>
    <s v="INCENTIVOS SALARIALES"/>
    <n v="374141236"/>
    <n v="371841236"/>
    <n v="368352882"/>
    <n v="0"/>
    <n v="0"/>
    <n v="0"/>
    <n v="148161227"/>
    <n v="148161227"/>
    <n v="223680009"/>
    <n v="220191655"/>
    <n v="0.39845292198845855"/>
  </r>
  <r>
    <s v="21375103"/>
    <s v="MUSEO DE ARTE COSTARRICENSE"/>
    <x v="4"/>
    <s v="001"/>
    <x v="8"/>
    <s v="RETRIBUCION POR AÑOS SERVIDOS"/>
    <n v="140000000"/>
    <n v="140000000"/>
    <n v="137186583"/>
    <n v="0"/>
    <n v="0"/>
    <n v="0"/>
    <n v="61270791.689999998"/>
    <n v="61270791.689999998"/>
    <n v="78729208.310000002"/>
    <n v="75915791.310000002"/>
    <n v="0.43764851207142857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38480458.420000002"/>
    <n v="38480458.420000002"/>
    <n v="57073391.579999998"/>
    <n v="57073391.579999998"/>
    <n v="0.40270965973636857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11091441.060000001"/>
    <n v="11091441.060000001"/>
    <n v="9508558.9399999995"/>
    <n v="9508558.9399999995"/>
    <n v="0.53841946893203885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37711313.119999997"/>
    <n v="33152686.120000001"/>
    <n v="37870487.880000003"/>
    <n v="37080495.880000003"/>
    <n v="0.4989470033930522"/>
  </r>
  <r>
    <s v="21375103"/>
    <s v="MUSEO DE ARTE COSTARRICENSE"/>
    <x v="4"/>
    <s v="001"/>
    <x v="166"/>
    <s v="CCSS CONTRIBUCION PATRONAL SEGURO SALUD (CONTRIBUCION PATRONAL SEGURO DE SALUD, SEGUN LEY NO. 17 DEL 22 DE OCTUBRE DE 1943, LEY"/>
    <n v="71705811"/>
    <n v="71705811"/>
    <n v="70956331"/>
    <n v="0"/>
    <n v="0"/>
    <n v="0"/>
    <n v="35811050.289999999"/>
    <n v="31485750.289999999"/>
    <n v="35894760.710000001"/>
    <n v="35145280.710000001"/>
    <n v="0.49941629263491627"/>
  </r>
  <r>
    <s v="21375103"/>
    <s v="MUSEO DE ARTE COSTARRICENSE"/>
    <x v="4"/>
    <s v="001"/>
    <x v="167"/>
    <s v="BANCO POPULAR Y DE DESARROLLO COMUNAL. (BPDC) (SEGUN LEY NO. 4351 DEL 11 DE JULIO DE 1969, LEY ORGANICA DEL B.P.D.C.)."/>
    <n v="3875990"/>
    <n v="3875990"/>
    <n v="3835478"/>
    <n v="0"/>
    <n v="0"/>
    <n v="0"/>
    <n v="1900262.83"/>
    <n v="1666935.83"/>
    <n v="1975727.17"/>
    <n v="1935215.17"/>
    <n v="0.49026515290287126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40020806.770000003"/>
    <n v="35300549.890000001"/>
    <n v="46878831.229999997"/>
    <n v="46075064.229999997"/>
    <n v="0.4605405464404812"/>
  </r>
  <r>
    <s v="21375103"/>
    <s v="MUSEO DE ARTE COSTARRICENSE"/>
    <x v="4"/>
    <s v="001"/>
    <x v="168"/>
    <s v="CCSS CONTRIBUCION PATRONAL SEGURO PENSIONES (CONTRIBUCION PATRONAL SEGURO DE PENSIONES, SEGUN LEY NO. 17 DEL 22 DE OCTUBRE DE 1943, LEY"/>
    <n v="42015729"/>
    <n v="42015729"/>
    <n v="41576574"/>
    <n v="0"/>
    <n v="0"/>
    <n v="0"/>
    <n v="17563588.68"/>
    <n v="15619539.68"/>
    <n v="24452140.32"/>
    <n v="24012985.32"/>
    <n v="0.41802413281940198"/>
  </r>
  <r>
    <s v="21375103"/>
    <s v="MUSEO DE ARTE COSTARRICENSE"/>
    <x v="4"/>
    <s v="001"/>
    <x v="169"/>
    <s v="CCSS APORTE PATRONAL REGIMEN PENSIONES (APORTE PATRONAL AL REGIMEN DE PENSIONES, SEGUN LEY DE PROTECCION AL TRABAJADOR NO. 7983 DEL 16"/>
    <n v="23255939"/>
    <n v="23255939"/>
    <n v="23012864"/>
    <n v="0"/>
    <n v="0"/>
    <n v="0"/>
    <n v="10696705.48"/>
    <n v="9296722.4800000004"/>
    <n v="12559233.52"/>
    <n v="12316158.52"/>
    <n v="0.45995586245732761"/>
  </r>
  <r>
    <s v="21375103"/>
    <s v="MUSEO DE ARTE COSTARRICENSE"/>
    <x v="4"/>
    <s v="001"/>
    <x v="170"/>
    <s v="CCSS APORTE PATRONAL FONDO CAPITALIZACION LABORAL (APORTE PATRONAL AL FONDO DE CAPITALIZACION LABORAL, SEGUN LEY DE PROTECCION AL TRABAJADOR"/>
    <n v="11627970"/>
    <n v="11627970"/>
    <n v="11506433"/>
    <n v="0"/>
    <n v="0"/>
    <n v="0"/>
    <n v="6405771.96"/>
    <n v="5705780.96"/>
    <n v="5222198.04"/>
    <n v="5100661.04"/>
    <n v="0.55089340271775722"/>
  </r>
  <r>
    <s v="21375103"/>
    <s v="MUSEO DE ARTE COSTARRICENSE"/>
    <x v="4"/>
    <s v="001"/>
    <x v="171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5354740.6500000004"/>
    <n v="4678506.7699999996"/>
    <n v="4645259.3499999996"/>
    <n v="4645259.3499999996"/>
    <n v="0.53547406500000005"/>
  </r>
  <r>
    <s v="21375103"/>
    <s v="MUSEO DE ARTE COSTARRICENSE"/>
    <x v="4"/>
    <s v="001"/>
    <x v="21"/>
    <s v="SERVICIOS"/>
    <n v="615373556"/>
    <n v="615373556"/>
    <n v="484246311.70999998"/>
    <n v="0"/>
    <n v="0"/>
    <n v="0"/>
    <n v="288577052.32999998"/>
    <n v="288577052.32999998"/>
    <n v="326796503.67000002"/>
    <n v="195669259.38"/>
    <n v="0.46894613770176369"/>
  </r>
  <r>
    <s v="21375103"/>
    <s v="MUSEO DE ARTE COSTARRICENSE"/>
    <x v="4"/>
    <s v="001"/>
    <x v="22"/>
    <s v="ALQUILERES"/>
    <n v="131772498"/>
    <n v="131772498"/>
    <n v="131311765"/>
    <n v="0"/>
    <n v="0"/>
    <n v="0"/>
    <n v="71996510.319999993"/>
    <n v="71996510.319999993"/>
    <n v="59775987.68"/>
    <n v="59315254.68"/>
    <n v="0.54636977679515486"/>
  </r>
  <r>
    <s v="21375103"/>
    <s v="MUSEO DE ARTE COSTARRICENSE"/>
    <x v="4"/>
    <s v="001"/>
    <x v="137"/>
    <s v="ALQUILER DE EDIFICIOS, LOCALES Y TERRENOS"/>
    <n v="119793578"/>
    <n v="119793578"/>
    <n v="119793578"/>
    <n v="0"/>
    <n v="0"/>
    <n v="0"/>
    <n v="65456799.590000004"/>
    <n v="65456799.590000004"/>
    <n v="54336778.409999996"/>
    <n v="54336778.409999996"/>
    <n v="0.54641326090118125"/>
  </r>
  <r>
    <s v="21375103"/>
    <s v="MUSEO DE ARTE COSTARRICENSE"/>
    <x v="4"/>
    <s v="001"/>
    <x v="23"/>
    <s v="ALQUILER DE EQUIPO DE COMPUTO"/>
    <n v="11978920"/>
    <n v="11978920"/>
    <n v="11518187"/>
    <n v="0"/>
    <n v="0"/>
    <n v="0"/>
    <n v="6539710.7300000004"/>
    <n v="6539710.7300000004"/>
    <n v="5439209.2699999996"/>
    <n v="4978476.2699999996"/>
    <n v="0.5459349198425234"/>
  </r>
  <r>
    <s v="21375103"/>
    <s v="MUSEO DE ARTE COSTARRICENSE"/>
    <x v="4"/>
    <s v="001"/>
    <x v="26"/>
    <s v="SERVICIOS BASICOS"/>
    <n v="78939635"/>
    <n v="61513385"/>
    <n v="59044434.200000003"/>
    <n v="0"/>
    <n v="0"/>
    <n v="0"/>
    <n v="28983266.890000001"/>
    <n v="28983266.890000001"/>
    <n v="32530118.109999999"/>
    <n v="30061167.309999999"/>
    <n v="0.47117008582766173"/>
  </r>
  <r>
    <s v="21375103"/>
    <s v="MUSEO DE ARTE COSTARRICENSE"/>
    <x v="4"/>
    <s v="001"/>
    <x v="27"/>
    <s v="SERVICIO DE AGUA Y ALCANTARILLADO"/>
    <n v="2496585"/>
    <n v="2496585"/>
    <n v="2067605"/>
    <n v="0"/>
    <n v="0"/>
    <n v="0"/>
    <n v="719806"/>
    <n v="719806"/>
    <n v="1776779"/>
    <n v="1347799"/>
    <n v="0.28831623998381789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0144980"/>
    <n v="10144980"/>
    <n v="9855020"/>
    <n v="9855020"/>
    <n v="0.50724899999999995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6976829.200000003"/>
    <n v="0"/>
    <n v="0"/>
    <n v="0"/>
    <n v="18118480.890000001"/>
    <n v="18118480.890000001"/>
    <n v="20881519.109999999"/>
    <n v="18858348.309999999"/>
    <n v="0.46457643307692309"/>
  </r>
  <r>
    <s v="21375103"/>
    <s v="MUSEO DE ARTE COSTARRICENSE"/>
    <x v="4"/>
    <s v="001"/>
    <x v="32"/>
    <s v="SERVICIOS COMERCIALES Y FINANCIEROS"/>
    <n v="11571356"/>
    <n v="11921356"/>
    <n v="5806016.8799999999"/>
    <n v="0"/>
    <n v="0"/>
    <n v="0"/>
    <n v="2850765.86"/>
    <n v="2850765.86"/>
    <n v="9070590.1400000006"/>
    <n v="2955251.02"/>
    <n v="0.23913100657341327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0171356"/>
    <n v="5513016.8799999999"/>
    <n v="0"/>
    <n v="0"/>
    <n v="0"/>
    <n v="2748761.66"/>
    <n v="2748761.66"/>
    <n v="7422594.3399999999"/>
    <n v="2764255.22"/>
    <n v="0.27024534978423725"/>
  </r>
  <r>
    <s v="21375103"/>
    <s v="MUSEO DE ARTE COSTARRICENSE"/>
    <x v="4"/>
    <s v="001"/>
    <x v="36"/>
    <s v="SERVICIOS DE TECNOLOGIAS DE INFORMACION"/>
    <n v="200000"/>
    <n v="550000"/>
    <n v="293000"/>
    <n v="0"/>
    <n v="0"/>
    <n v="0"/>
    <n v="102004.2"/>
    <n v="102004.2"/>
    <n v="447995.8"/>
    <n v="190995.8"/>
    <n v="0.1854621818181818"/>
  </r>
  <r>
    <s v="21375103"/>
    <s v="MUSEO DE ARTE COSTARRICENSE"/>
    <x v="4"/>
    <s v="001"/>
    <x v="37"/>
    <s v="SERVICIOS DE GESTION Y APOYO"/>
    <n v="274300607"/>
    <n v="296226857"/>
    <n v="261540189.88"/>
    <n v="0"/>
    <n v="0"/>
    <n v="0"/>
    <n v="168763070.34999999"/>
    <n v="168763070.34999999"/>
    <n v="127463786.65000001"/>
    <n v="92777119.530000001"/>
    <n v="0.56970887805085135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9141702.8300000001"/>
    <n v="0"/>
    <n v="0"/>
    <n v="0"/>
    <n v="9141702.8300000001"/>
    <n v="9141702.8300000001"/>
    <n v="3658904.17"/>
    <n v="0"/>
    <n v="0.7141616667084616"/>
  </r>
  <r>
    <s v="21375103"/>
    <s v="MUSEO DE ARTE COSTARRICENSE"/>
    <x v="4"/>
    <s v="001"/>
    <x v="40"/>
    <s v="SERVICIOS GENERALES"/>
    <n v="240000000"/>
    <n v="240000000"/>
    <n v="209407621.05000001"/>
    <n v="0"/>
    <n v="0"/>
    <n v="0"/>
    <n v="131097056.63"/>
    <n v="131097056.63"/>
    <n v="108902943.37"/>
    <n v="78310564.420000002"/>
    <n v="0.54623773595833336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25959695.66"/>
    <n v="25959695.66"/>
    <n v="14466554.34"/>
    <n v="14466554.34"/>
    <n v="0.6421494860393927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063150"/>
    <n v="2063150"/>
    <n v="386850"/>
    <n v="386850"/>
    <n v="0.84210204081632656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1986900"/>
    <n v="1986900"/>
    <n v="263100"/>
    <n v="263100"/>
    <n v="0.88306666666666667"/>
  </r>
  <r>
    <s v="21375103"/>
    <s v="MUSEO DE ARTE COSTARRICENSE"/>
    <x v="4"/>
    <s v="001"/>
    <x v="45"/>
    <s v="SEGUROS, REASEGUROS Y OTRAS OBLIGACIONES"/>
    <n v="75000000"/>
    <n v="70000000"/>
    <n v="63961.919999999998"/>
    <n v="0"/>
    <n v="0"/>
    <n v="0"/>
    <n v="63961.919999999998"/>
    <n v="63961.919999999998"/>
    <n v="69936038.079999998"/>
    <n v="0"/>
    <n v="9.1374171428571427E-4"/>
  </r>
  <r>
    <s v="21375103"/>
    <s v="MUSEO DE ARTE COSTARRICENSE"/>
    <x v="4"/>
    <s v="001"/>
    <x v="46"/>
    <s v="SEGUROS"/>
    <n v="75000000"/>
    <n v="70000000"/>
    <n v="63961.919999999998"/>
    <n v="0"/>
    <n v="0"/>
    <n v="0"/>
    <n v="63961.919999999998"/>
    <n v="63961.919999999998"/>
    <n v="69936038.079999998"/>
    <n v="0"/>
    <n v="9.1374171428571427E-4"/>
  </r>
  <r>
    <s v="21375103"/>
    <s v="MUSEO DE ARTE COSTARRICENSE"/>
    <x v="4"/>
    <s v="001"/>
    <x v="51"/>
    <s v="MANTENIMIENTO Y REPARACION"/>
    <n v="41639460"/>
    <n v="41089460"/>
    <n v="23679943.829999998"/>
    <n v="0"/>
    <n v="0"/>
    <n v="0"/>
    <n v="13728495.49"/>
    <n v="13728495.49"/>
    <n v="27360964.510000002"/>
    <n v="9951448.3399999999"/>
    <n v="0.33411233659434803"/>
  </r>
  <r>
    <s v="21375103"/>
    <s v="MUSEO DE ARTE COSTARRICENSE"/>
    <x v="4"/>
    <s v="001"/>
    <x v="52"/>
    <s v="MANTENIMIENTO DE EDIFICIOS, LOCALES Y TERRENOS"/>
    <n v="19054867"/>
    <n v="18054867"/>
    <n v="7072156.3700000001"/>
    <n v="0"/>
    <n v="0"/>
    <n v="0"/>
    <n v="3773825.41"/>
    <n v="3773825.41"/>
    <n v="14281041.59"/>
    <n v="3298330.96"/>
    <n v="0.20901983991352582"/>
  </r>
  <r>
    <s v="21375103"/>
    <s v="MUSEO DE ARTE COSTARRICENSE"/>
    <x v="4"/>
    <s v="001"/>
    <x v="53"/>
    <s v="MANTENIMIENTO DE INSTALACIONES Y OTRAS OBRAS"/>
    <n v="3465973"/>
    <n v="3115973"/>
    <n v="1557986.5"/>
    <n v="0"/>
    <n v="0"/>
    <n v="0"/>
    <n v="1013610"/>
    <n v="1013610"/>
    <n v="2102363"/>
    <n v="544376.5"/>
    <n v="0.32529485974364991"/>
  </r>
  <r>
    <s v="21375103"/>
    <s v="MUSEO DE ARTE COSTARRICENSE"/>
    <x v="4"/>
    <s v="001"/>
    <x v="54"/>
    <s v="MANT. Y REPARACION DE MAQUINARIA Y EQUIPO DE PROD."/>
    <n v="735770"/>
    <n v="735770"/>
    <n v="680260"/>
    <n v="0"/>
    <n v="0"/>
    <n v="0"/>
    <n v="340130"/>
    <n v="340130"/>
    <n v="395640"/>
    <n v="340130"/>
    <n v="0.46227761392826561"/>
  </r>
  <r>
    <s v="21375103"/>
    <s v="MUSEO DE ARTE COSTARRICENSE"/>
    <x v="4"/>
    <s v="001"/>
    <x v="55"/>
    <s v="MANT. Y REPARACION DE EQUIPO DE TRANSPORTE"/>
    <n v="1500000"/>
    <n v="1500000"/>
    <n v="937434"/>
    <n v="0"/>
    <n v="0"/>
    <n v="0"/>
    <n v="866416.65"/>
    <n v="866416.65"/>
    <n v="633583.35"/>
    <n v="71017.350000000006"/>
    <n v="0.57761110000000004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2165569.960000001"/>
    <n v="0"/>
    <n v="0"/>
    <n v="0"/>
    <n v="7385521.4299999997"/>
    <n v="7385521.4299999997"/>
    <n v="8369422.5700000003"/>
    <n v="4780048.53"/>
    <n v="0.4687748448994804"/>
  </r>
  <r>
    <s v="21375103"/>
    <s v="MUSEO DE ARTE COSTARRICENSE"/>
    <x v="4"/>
    <s v="001"/>
    <x v="59"/>
    <s v="MANTENIMIENTO Y REPARACION DE OTROS EQUIPOS"/>
    <n v="123984"/>
    <n v="123984"/>
    <n v="118537"/>
    <n v="0"/>
    <n v="0"/>
    <n v="0"/>
    <n v="61992"/>
    <n v="61992"/>
    <n v="61992"/>
    <n v="56545"/>
    <n v="0.5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5"/>
    <s v="OTROS SERVICIOS NO ESPECIFICAD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6"/>
    <s v="MATERIALES Y SUMINISTROS"/>
    <n v="39450710"/>
    <n v="39450710"/>
    <n v="22492892.77"/>
    <n v="0"/>
    <n v="0"/>
    <n v="0"/>
    <n v="7097219.1100000003"/>
    <n v="7097219.1100000003"/>
    <n v="32353490.890000001"/>
    <n v="15395673.66"/>
    <n v="0.17990092218872614"/>
  </r>
  <r>
    <s v="21375103"/>
    <s v="MUSEO DE ARTE COSTARRICENSE"/>
    <x v="4"/>
    <s v="001"/>
    <x v="67"/>
    <s v="PRODUCTOS QUIMICOS Y CONEXOS"/>
    <n v="5900000"/>
    <n v="7400000"/>
    <n v="5344173.62"/>
    <n v="0"/>
    <n v="0"/>
    <n v="0"/>
    <n v="1580513.23"/>
    <n v="1580513.23"/>
    <n v="5819486.7699999996"/>
    <n v="3763660.39"/>
    <n v="0.21358286891891892"/>
  </r>
  <r>
    <s v="21375103"/>
    <s v="MUSEO DE ARTE COSTARRICENSE"/>
    <x v="4"/>
    <s v="001"/>
    <x v="68"/>
    <s v="COMBUSTIBLES Y LUBRICANTES"/>
    <n v="1000000"/>
    <n v="2500000"/>
    <n v="2332018"/>
    <n v="0"/>
    <n v="0"/>
    <n v="0"/>
    <n v="1316009"/>
    <n v="1316009"/>
    <n v="1183991"/>
    <n v="1016009"/>
    <n v="0.52640359999999997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012155.62"/>
    <n v="0"/>
    <n v="0"/>
    <n v="0"/>
    <n v="264504.23"/>
    <n v="264504.23"/>
    <n v="4235495.7699999996"/>
    <n v="2747651.39"/>
    <n v="5.8778717777777774E-2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2576670.61"/>
    <n v="0"/>
    <n v="0"/>
    <n v="0"/>
    <n v="331393"/>
    <n v="331393"/>
    <n v="8418607"/>
    <n v="2245277.61"/>
    <n v="3.7873485714285712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1201670.6100000001"/>
    <n v="0"/>
    <n v="0"/>
    <n v="0"/>
    <n v="272530"/>
    <n v="272530"/>
    <n v="3727470"/>
    <n v="929140.61"/>
    <n v="6.8132499999999999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58863"/>
    <n v="58863"/>
    <n v="941137"/>
    <n v="441137"/>
    <n v="5.8862999999999999E-2"/>
  </r>
  <r>
    <s v="21375103"/>
    <s v="MUSEO DE ARTE COSTARRICENSE"/>
    <x v="4"/>
    <s v="001"/>
    <x v="82"/>
    <s v="HERRAMIENTAS, REPUESTOS Y ACCESORIOS"/>
    <n v="2400710"/>
    <n v="2400710"/>
    <n v="1600982.5"/>
    <n v="0"/>
    <n v="0"/>
    <n v="0"/>
    <n v="487082.71"/>
    <n v="487082.71"/>
    <n v="1913627.29"/>
    <n v="1113899.79"/>
    <n v="0.20289110721411582"/>
  </r>
  <r>
    <s v="21375103"/>
    <s v="MUSEO DE ARTE COSTARRICENSE"/>
    <x v="4"/>
    <s v="001"/>
    <x v="83"/>
    <s v="HERRAMIENTAS E INSTRUMENTOS"/>
    <n v="1000000"/>
    <n v="1000000"/>
    <n v="578000"/>
    <n v="0"/>
    <n v="0"/>
    <n v="0"/>
    <n v="230758.71"/>
    <n v="230758.71"/>
    <n v="769241.29"/>
    <n v="347241.29"/>
    <n v="0.23075870999999998"/>
  </r>
  <r>
    <s v="21375103"/>
    <s v="MUSEO DE ARTE COSTARRICENSE"/>
    <x v="4"/>
    <s v="001"/>
    <x v="84"/>
    <s v="REPUESTOS Y ACCESORIOS"/>
    <n v="1400710"/>
    <n v="1400710"/>
    <n v="1022982.5"/>
    <n v="0"/>
    <n v="0"/>
    <n v="0"/>
    <n v="256324"/>
    <n v="256324"/>
    <n v="1144386"/>
    <n v="766658.5"/>
    <n v="0.18299576643273768"/>
  </r>
  <r>
    <s v="21375103"/>
    <s v="MUSEO DE ARTE COSTARRICENSE"/>
    <x v="4"/>
    <s v="001"/>
    <x v="85"/>
    <s v="UTILES, MATERIALES Y SUMINISTROS DIVERSOS"/>
    <n v="22400000"/>
    <n v="20900000"/>
    <n v="12971066.039999999"/>
    <n v="0"/>
    <n v="0"/>
    <n v="0"/>
    <n v="4698230.17"/>
    <n v="4698230.17"/>
    <n v="16201769.83"/>
    <n v="8272835.8700000001"/>
    <n v="0.2247957019138756"/>
  </r>
  <r>
    <s v="21375103"/>
    <s v="MUSEO DE ARTE COSTARRICENSE"/>
    <x v="4"/>
    <s v="001"/>
    <x v="86"/>
    <s v="UTILES Y MATERIALES DE OFICINA Y COMPUTO"/>
    <n v="2000000"/>
    <n v="2000000"/>
    <n v="1403636.1"/>
    <n v="0"/>
    <n v="0"/>
    <n v="0"/>
    <n v="403636.1"/>
    <n v="403636.1"/>
    <n v="1596363.9"/>
    <n v="1000000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1701095.5"/>
    <n v="1701095.5"/>
    <n v="6298904.5"/>
    <n v="27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6494826.5499999998"/>
    <n v="0"/>
    <n v="0"/>
    <n v="0"/>
    <n v="2562291.12"/>
    <n v="2562291.12"/>
    <n v="6937708.8799999999"/>
    <n v="3932535.43"/>
    <n v="0.26971485473684209"/>
  </r>
  <r>
    <s v="21375103"/>
    <s v="MUSEO DE ARTE COSTARRICENSE"/>
    <x v="4"/>
    <s v="001"/>
    <x v="91"/>
    <s v="UTILES Y MATERIALES DE RESGUARDO Y SEGURIDAD"/>
    <n v="500000"/>
    <n v="500000"/>
    <n v="281207.45"/>
    <n v="0"/>
    <n v="0"/>
    <n v="0"/>
    <n v="31207.45"/>
    <n v="31207.45"/>
    <n v="468792.55"/>
    <n v="250000"/>
    <n v="6.2414900000000002E-2"/>
  </r>
  <r>
    <s v="21375103"/>
    <s v="MUSEO DE ARTE COSTARRICENSE"/>
    <x v="4"/>
    <s v="001"/>
    <x v="93"/>
    <s v="OTROS UTILES, MATERIALES Y SUMINISTROS DIVERSOS"/>
    <n v="500000"/>
    <n v="500000"/>
    <n v="91395.94"/>
    <n v="0"/>
    <n v="0"/>
    <n v="0"/>
    <n v="0"/>
    <n v="0"/>
    <n v="500000"/>
    <n v="91395.94"/>
    <n v="0"/>
  </r>
  <r>
    <s v="21375103"/>
    <s v="MUSEO DE ARTE COSTARRICENSE"/>
    <x v="4"/>
    <s v="001"/>
    <x v="94"/>
    <s v="TRANSFERENCIAS CORRIENTES"/>
    <n v="105733803"/>
    <n v="105733803"/>
    <n v="104933660.84"/>
    <n v="0"/>
    <n v="0"/>
    <n v="0"/>
    <n v="66778990.25"/>
    <n v="66778990.25"/>
    <n v="38954812.75"/>
    <n v="38154670.590000004"/>
    <n v="0.63157654747365888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8395557.0099999998"/>
    <n v="8395557.0099999998"/>
    <n v="5713045.9900000002"/>
    <n v="5565580.9900000002"/>
    <n v="0.59506650020558371"/>
  </r>
  <r>
    <s v="21375103"/>
    <s v="MUSEO DE ARTE COSTARRICENSE"/>
    <x v="4"/>
    <s v="001"/>
    <x v="172"/>
    <s v="CCSS CONTRIBUCION ESTATAL SEGURO PENSIONES (CONTRIBUCION ESTATAL AL SEGURO DE PENSIONES, SEGUN LEY NO. 17 DEL 22 DE OCTUBRE DE 1943, LEY"/>
    <n v="12170608"/>
    <n v="12170608"/>
    <n v="12043399"/>
    <n v="0"/>
    <n v="0"/>
    <n v="0"/>
    <n v="7222289.0599999996"/>
    <n v="7222289.0599999996"/>
    <n v="4948318.9400000004"/>
    <n v="4821109.9400000004"/>
    <n v="0.59342056370560936"/>
  </r>
  <r>
    <s v="21375103"/>
    <s v="MUSEO DE ARTE COSTARRICENSE"/>
    <x v="4"/>
    <s v="001"/>
    <x v="173"/>
    <s v="CCSS CONTRIBUCION ESTATAL SEGURO SALUD (CONTRIBUCION ESTATAL AL SEGURO DE SALUD, SEGUN LEY NO. 17 DEL 22 DE OCTUBRE DE 1943, LEY"/>
    <n v="1937995"/>
    <n v="1937995"/>
    <n v="1917739"/>
    <n v="0"/>
    <n v="0"/>
    <n v="0"/>
    <n v="1173267.95"/>
    <n v="1173267.95"/>
    <n v="764727.05"/>
    <n v="744471.05"/>
    <n v="0.60540298091584344"/>
  </r>
  <r>
    <s v="21375103"/>
    <s v="MUSEO DE ARTE COSTARRICENSE"/>
    <x v="4"/>
    <s v="001"/>
    <x v="99"/>
    <s v="TRANSFERENCIAS CORRIENTES A PERSONAS"/>
    <n v="68625200"/>
    <n v="68625200"/>
    <n v="67972522.840000004"/>
    <n v="0"/>
    <n v="0"/>
    <n v="0"/>
    <n v="45625200"/>
    <n v="45625200"/>
    <n v="23000000"/>
    <n v="22347322.84"/>
    <n v="0.66484614981085666"/>
  </r>
  <r>
    <s v="21375103"/>
    <s v="MUSEO DE ARTE COSTARRICENSE"/>
    <x v="4"/>
    <s v="001"/>
    <x v="100"/>
    <s v="BECAS A TERCERAS PERSONAS"/>
    <n v="6000000"/>
    <n v="1500000"/>
    <n v="847322.84"/>
    <n v="0"/>
    <n v="0"/>
    <n v="0"/>
    <n v="0"/>
    <n v="0"/>
    <n v="1500000"/>
    <n v="847322.84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45625200"/>
    <n v="45625200"/>
    <n v="21500000"/>
    <n v="21500000"/>
    <n v="0.67970300274710538"/>
  </r>
  <r>
    <s v="21375103"/>
    <s v="MUSEO DE ARTE COSTARRICENSE"/>
    <x v="4"/>
    <s v="001"/>
    <x v="102"/>
    <s v="PRESTACIONES"/>
    <n v="20500000"/>
    <n v="20500000"/>
    <n v="20500000"/>
    <n v="0"/>
    <n v="0"/>
    <n v="0"/>
    <n v="12758233.24"/>
    <n v="12758233.24"/>
    <n v="7741766.7599999998"/>
    <n v="7741766.7599999998"/>
    <n v="0.62235284097560972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0758233.24"/>
    <n v="10758233.24"/>
    <n v="7741766.7599999998"/>
    <n v="7741766.7599999998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2000000"/>
    <n v="2000000"/>
    <n v="0"/>
    <n v="0"/>
    <n v="1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0"/>
    <n v="0"/>
    <n v="2500000"/>
    <n v="2500000"/>
    <n v="0"/>
  </r>
  <r>
    <s v="21375103"/>
    <s v="MUSEO DE ARTE COSTARRICENSE"/>
    <x v="4"/>
    <s v="001"/>
    <x v="174"/>
    <s v="CENTRO INTERNACIONAL PARA EL ESTUDIO DE LA CONSERVACION Y RESTAURACION DE LOS BIENES CULTURALES (ICCROM). (PAGO DE MEMBRESIA ANUAL"/>
    <n v="2500000"/>
    <n v="2500000"/>
    <n v="2500000"/>
    <n v="0"/>
    <n v="0"/>
    <n v="0"/>
    <n v="0"/>
    <n v="0"/>
    <n v="2500000"/>
    <n v="2500000"/>
    <n v="0"/>
  </r>
  <r>
    <s v="21375103"/>
    <s v="MUSEO DE ARTE COSTARRICENSE"/>
    <x v="4"/>
    <s v="280"/>
    <x v="119"/>
    <s v="BIENES DURADEROS"/>
    <n v="147948408"/>
    <n v="147948408"/>
    <n v="36271462.329999998"/>
    <n v="0"/>
    <n v="0"/>
    <n v="0"/>
    <n v="9646690.5199999996"/>
    <n v="9646690.5199999996"/>
    <n v="138301717.47999999"/>
    <n v="26624771.809999999"/>
    <n v="6.5203070789379494E-2"/>
  </r>
  <r>
    <s v="21375103"/>
    <s v="MUSEO DE ARTE COSTARRICENSE"/>
    <x v="4"/>
    <s v="280"/>
    <x v="120"/>
    <s v="MAQUINARIA, EQUIPO Y MOBILIARIO"/>
    <n v="74748408"/>
    <n v="74748408"/>
    <n v="28771462.329999998"/>
    <n v="0"/>
    <n v="0"/>
    <n v="0"/>
    <n v="9646690.5199999996"/>
    <n v="9646690.5199999996"/>
    <n v="65101717.479999997"/>
    <n v="19124771.809999999"/>
    <n v="0.1290554645658808"/>
  </r>
  <r>
    <s v="21375103"/>
    <s v="MUSEO DE ARTE COSTARRICENSE"/>
    <x v="4"/>
    <s v="280"/>
    <x v="122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3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4"/>
    <s v="EQUIPO Y PROGRAMAS DE COMPUTO"/>
    <n v="40000000"/>
    <n v="40000000"/>
    <n v="24814037.329999998"/>
    <n v="0"/>
    <n v="0"/>
    <n v="0"/>
    <n v="6542829.1200000001"/>
    <n v="6542829.1200000001"/>
    <n v="33457170.879999999"/>
    <n v="18271208.210000001"/>
    <n v="0.163570728"/>
  </r>
  <r>
    <s v="21375103"/>
    <s v="MUSEO DE ARTE COSTARRICENSE"/>
    <x v="4"/>
    <s v="280"/>
    <x v="126"/>
    <s v="MAQUINARIA, EQUIPO Y MOBILIARIO DIVERSO"/>
    <n v="25000000"/>
    <n v="25000000"/>
    <n v="0"/>
    <n v="0"/>
    <n v="0"/>
    <n v="0"/>
    <n v="0"/>
    <n v="0"/>
    <n v="25000000"/>
    <n v="0"/>
    <n v="0"/>
  </r>
  <r>
    <s v="21375103"/>
    <s v="MUSEO DE ARTE COSTARRICENSE"/>
    <x v="4"/>
    <s v="280"/>
    <x v="127"/>
    <s v="CONSTRUCCIONES, ADICIONES Y MEJORAS"/>
    <n v="45000000"/>
    <n v="45000000"/>
    <n v="7500000"/>
    <n v="0"/>
    <n v="0"/>
    <n v="0"/>
    <n v="0"/>
    <n v="0"/>
    <n v="45000000"/>
    <n v="7500000"/>
    <n v="0"/>
  </r>
  <r>
    <s v="21375103"/>
    <s v="MUSEO DE ARTE COSTARRICENSE"/>
    <x v="4"/>
    <s v="280"/>
    <x v="128"/>
    <s v="EDIFICIOS"/>
    <n v="45000000"/>
    <n v="45000000"/>
    <n v="7500000"/>
    <n v="0"/>
    <n v="0"/>
    <n v="0"/>
    <n v="0"/>
    <n v="0"/>
    <n v="45000000"/>
    <n v="7500000"/>
    <n v="0"/>
  </r>
  <r>
    <s v="21375103"/>
    <s v="MUSEO DE ARTE COSTARRICENSE"/>
    <x v="4"/>
    <s v="280"/>
    <x v="130"/>
    <s v="BIENES DURADEROS DIVERSOS"/>
    <n v="28200000"/>
    <n v="28200000"/>
    <n v="0"/>
    <n v="0"/>
    <n v="0"/>
    <n v="0"/>
    <n v="0"/>
    <n v="0"/>
    <n v="28200000"/>
    <n v="0"/>
    <n v="0"/>
  </r>
  <r>
    <s v="21375103"/>
    <s v="MUSEO DE ARTE COSTARRICENSE"/>
    <x v="4"/>
    <s v="280"/>
    <x v="131"/>
    <s v="BIENES INTANGIBLES"/>
    <n v="28200000"/>
    <n v="28200000"/>
    <n v="0"/>
    <n v="0"/>
    <n v="0"/>
    <n v="0"/>
    <n v="0"/>
    <n v="0"/>
    <n v="28200000"/>
    <n v="0"/>
    <n v="0"/>
  </r>
  <r>
    <s v="21375104"/>
    <s v="MUSEO HISTORICO CULTURAL JUAN SANTAMARIA"/>
    <x v="5"/>
    <s v="001"/>
    <x v="0"/>
    <s v=""/>
    <n v="567505798"/>
    <n v="567505798"/>
    <n v="476670969.25999999"/>
    <n v="0"/>
    <n v="0"/>
    <n v="0"/>
    <n v="250074651.11000001"/>
    <n v="250074651.11000001"/>
    <n v="317431146.88999999"/>
    <n v="226596318.15000001"/>
    <n v="0.4406556761028898"/>
  </r>
  <r>
    <s v="21375104"/>
    <s v="MUSEO HISTORICO CULTURAL JUAN SANTAMARIA"/>
    <x v="5"/>
    <s v="001"/>
    <x v="1"/>
    <s v="REMUNERACIONES"/>
    <n v="229359793"/>
    <n v="229359793"/>
    <n v="220689736"/>
    <n v="0"/>
    <n v="0"/>
    <n v="0"/>
    <n v="109152973.03"/>
    <n v="109152973.03"/>
    <n v="120206819.97"/>
    <n v="111536762.97"/>
    <n v="0.47590282325551281"/>
  </r>
  <r>
    <s v="21375104"/>
    <s v="MUSEO HISTORICO CULTURAL JUAN SANTAMARIA"/>
    <x v="5"/>
    <s v="001"/>
    <x v="2"/>
    <s v="REMUNERACIONES BASICAS"/>
    <n v="101461400"/>
    <n v="101461400"/>
    <n v="96026400"/>
    <n v="0"/>
    <n v="0"/>
    <n v="0"/>
    <n v="52137029.020000003"/>
    <n v="52137029.020000003"/>
    <n v="49324370.979999997"/>
    <n v="43889370.979999997"/>
    <n v="0.51386072949910022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52137029.020000003"/>
    <n v="52137029.020000003"/>
    <n v="44324370.979999997"/>
    <n v="43889370.979999997"/>
    <n v="0.54049629198829796"/>
  </r>
  <r>
    <s v="21375104"/>
    <s v="MUSEO HISTORICO CULTURAL JUAN SANTAMARIA"/>
    <x v="5"/>
    <s v="001"/>
    <x v="4"/>
    <s v="SUPLENCIAS"/>
    <n v="5000000"/>
    <n v="5000000"/>
    <n v="0"/>
    <n v="0"/>
    <n v="0"/>
    <n v="0"/>
    <n v="0"/>
    <n v="0"/>
    <n v="500000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1126728.97"/>
    <n v="1126728.97"/>
    <n v="1873271.03"/>
    <n v="1873271.03"/>
    <n v="0.37557632333333335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1126728.97"/>
    <n v="1126728.97"/>
    <n v="1873271.03"/>
    <n v="1873271.03"/>
    <n v="0.37557632333333335"/>
  </r>
  <r>
    <s v="21375104"/>
    <s v="MUSEO HISTORICO CULTURAL JUAN SANTAMARIA"/>
    <x v="5"/>
    <s v="001"/>
    <x v="7"/>
    <s v="INCENTIVOS SALARIALES"/>
    <n v="88762967"/>
    <n v="88762967"/>
    <n v="85650088"/>
    <n v="0"/>
    <n v="0"/>
    <n v="0"/>
    <n v="31462257.640000001"/>
    <n v="31462257.640000001"/>
    <n v="57300709.359999999"/>
    <n v="54187830.359999999"/>
    <n v="0.35445252342680256"/>
  </r>
  <r>
    <s v="21375104"/>
    <s v="MUSEO HISTORICO CULTURAL JUAN SANTAMARIA"/>
    <x v="5"/>
    <s v="001"/>
    <x v="8"/>
    <s v="RETRIBUCION POR AÑOS SERVIDOS"/>
    <n v="32000000"/>
    <n v="32000000"/>
    <n v="31479642.640000001"/>
    <n v="0"/>
    <n v="0"/>
    <n v="0"/>
    <n v="10355639.5"/>
    <n v="10355639.5"/>
    <n v="21644360.5"/>
    <n v="21124003.140000001"/>
    <n v="0.32361373437500002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9651788.7899999991"/>
    <n v="9651788.7899999991"/>
    <n v="14809101.210000001"/>
    <n v="14809101.210000001"/>
    <n v="0.39458044208530429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12002128"/>
    <n v="9461347.3599999994"/>
    <n v="0"/>
    <n v="0"/>
    <n v="0"/>
    <n v="9461347.3599999994"/>
    <n v="9461347.3599999994"/>
    <n v="2540780.64"/>
    <n v="0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993481.99"/>
    <n v="1993481.99"/>
    <n v="3706518.01"/>
    <n v="3706518.01"/>
    <n v="0.34973368245614034"/>
  </r>
  <r>
    <s v="21375104"/>
    <s v="MUSEO HISTORICO CULTURAL JUAN SANTAMARIA"/>
    <x v="5"/>
    <s v="001"/>
    <x v="13"/>
    <s v="CONTRIB. PATRONALES AL DES. Y LA SEGURIDAD SOCIAL"/>
    <n v="17415882"/>
    <n v="17415882"/>
    <n v="17355321"/>
    <n v="0"/>
    <n v="0"/>
    <n v="0"/>
    <n v="11764735"/>
    <n v="11764735"/>
    <n v="5651147"/>
    <n v="5590586"/>
    <n v="0.67551761087954088"/>
  </r>
  <r>
    <s v="21375104"/>
    <s v="MUSEO HISTORICO CULTURAL JUAN SANTAMARIA"/>
    <x v="5"/>
    <s v="001"/>
    <x v="175"/>
    <s v="CCSS CONTRIBUCION PATRONAL SEGURO SALUD (CONTRIBUCION PATRONAL SEGURO DE SALUD, SEGUN LEY NO. 17 DEL 22 DE OCTUBRE DE 1943, LEY"/>
    <n v="16522759"/>
    <n v="16522759"/>
    <n v="16465304"/>
    <n v="0"/>
    <n v="0"/>
    <n v="0"/>
    <n v="11215408"/>
    <n v="11215408"/>
    <n v="5307351"/>
    <n v="5249896"/>
    <n v="0.67878542560597777"/>
  </r>
  <r>
    <s v="21375104"/>
    <s v="MUSEO HISTORICO CULTURAL JUAN SANTAMARIA"/>
    <x v="5"/>
    <s v="001"/>
    <x v="176"/>
    <s v="BANCO POPULAR Y DE DESARROLLO COMUNAL. (BPDC) (SEGUN LEY NO. 4351 DEL 11 DE JULIO DE 1969, LEY ORGANICA DEL B.P.D.C.)."/>
    <n v="893123"/>
    <n v="893123"/>
    <n v="890017"/>
    <n v="0"/>
    <n v="0"/>
    <n v="0"/>
    <n v="549327"/>
    <n v="549327"/>
    <n v="343796"/>
    <n v="340690"/>
    <n v="0.61506309881169785"/>
  </r>
  <r>
    <s v="21375104"/>
    <s v="MUSEO HISTORICO CULTURAL JUAN SANTAMARIA"/>
    <x v="5"/>
    <s v="001"/>
    <x v="16"/>
    <s v="CONTRIB PATRONALES A FOND PENS Y OTROS FOND CAPIT."/>
    <n v="18719544"/>
    <n v="18719544"/>
    <n v="18657927"/>
    <n v="0"/>
    <n v="0"/>
    <n v="0"/>
    <n v="12662222.4"/>
    <n v="12662222.4"/>
    <n v="6057321.5999999996"/>
    <n v="5995704.5999999996"/>
    <n v="0.67641724606112197"/>
  </r>
  <r>
    <s v="21375104"/>
    <s v="MUSEO HISTORICO CULTURAL JUAN SANTAMARIA"/>
    <x v="5"/>
    <s v="001"/>
    <x v="177"/>
    <s v="CCSS CONTRIBUCION PATRONAL SEGURO PENSIONES (CONTRIBUCION PATRONAL SEGURO DE PENSIONES, SEGUN LEY NO. 17 DEL 22 DE OCTUBRE DE 1943, LEY"/>
    <n v="9681444"/>
    <n v="9681444"/>
    <n v="9647778"/>
    <n v="0"/>
    <n v="0"/>
    <n v="0"/>
    <n v="8453200.4000000004"/>
    <n v="8453200.4000000004"/>
    <n v="1228243.6000000001"/>
    <n v="1194577.6000000001"/>
    <n v="0.87313425559245095"/>
  </r>
  <r>
    <s v="21375104"/>
    <s v="MUSEO HISTORICO CULTURAL JUAN SANTAMARIA"/>
    <x v="5"/>
    <s v="001"/>
    <x v="178"/>
    <s v="CCSS APORTE PATRONAL REGIMEN PENSIONES (APORTE PATRONAL AL REGIMEN DE PENSIONES, SEGUN LEY DE PROTECCION AL TRABAJADOR NO. 7983 DEL 16"/>
    <n v="5358733"/>
    <n v="5358733"/>
    <n v="5340099"/>
    <n v="0"/>
    <n v="0"/>
    <n v="0"/>
    <n v="2586563"/>
    <n v="2586563"/>
    <n v="2772170"/>
    <n v="2753536"/>
    <n v="0.48268182049749447"/>
  </r>
  <r>
    <s v="21375104"/>
    <s v="MUSEO HISTORICO CULTURAL JUAN SANTAMARIA"/>
    <x v="5"/>
    <s v="001"/>
    <x v="179"/>
    <s v="CCSS APORTE PATRONAL FONDO CAPITALIZACION LABORAL (APORTE PATRONAL AL FONDO DE CAPITALIZACION LABORAL, SEGUN LEY DE PROTECCION AL TRABAJADOR"/>
    <n v="2679367"/>
    <n v="2679367"/>
    <n v="2670050"/>
    <n v="0"/>
    <n v="0"/>
    <n v="0"/>
    <n v="1622459"/>
    <n v="1622459"/>
    <n v="1056908"/>
    <n v="1047591"/>
    <n v="0.60553817375521901"/>
  </r>
  <r>
    <s v="21375104"/>
    <s v="MUSEO HISTORICO CULTURAL JUAN SANTAMARIA"/>
    <x v="5"/>
    <s v="001"/>
    <x v="180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204820453.74000001"/>
    <n v="0"/>
    <n v="0"/>
    <n v="0"/>
    <n v="124163159.43000001"/>
    <n v="124163159.43000001"/>
    <n v="149895379.56999999"/>
    <n v="80657294.310000002"/>
    <n v="0.45305342385263175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7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5600000"/>
    <n v="0"/>
    <n v="0"/>
    <n v="0"/>
    <n v="13266528.890000001"/>
    <n v="13266528.890000001"/>
    <n v="12933471.109999999"/>
    <n v="12333471.109999999"/>
    <n v="0.50635606450381687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676417.54"/>
    <n v="676417.54"/>
    <n v="1323582.46"/>
    <n v="1323582.46"/>
    <n v="0.33820876999999999"/>
  </r>
  <r>
    <s v="21375104"/>
    <s v="MUSEO HISTORICO CULTURAL JUAN SANTAMARIA"/>
    <x v="5"/>
    <s v="001"/>
    <x v="28"/>
    <s v="SERVICIO DE ENERGIA ELECTRICA"/>
    <n v="18000000"/>
    <n v="18000000"/>
    <n v="17400000"/>
    <n v="0"/>
    <n v="0"/>
    <n v="0"/>
    <n v="7925490"/>
    <n v="7925490"/>
    <n v="10074510"/>
    <n v="9474510"/>
    <n v="0.440305"/>
  </r>
  <r>
    <s v="21375104"/>
    <s v="MUSEO HISTORICO CULTURAL JUAN SANTAMARIA"/>
    <x v="5"/>
    <s v="001"/>
    <x v="30"/>
    <s v="SERVICIO DE TELECOMUNICACIONES"/>
    <n v="1200000"/>
    <n v="1200000"/>
    <n v="1200000"/>
    <n v="0"/>
    <n v="0"/>
    <n v="0"/>
    <n v="989384.17"/>
    <n v="989384.17"/>
    <n v="210615.83"/>
    <n v="210615.83"/>
    <n v="0.82448680833333332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3675237.18"/>
    <n v="3675237.18"/>
    <n v="1324762.82"/>
    <n v="1324762.82"/>
    <n v="0.735047436"/>
  </r>
  <r>
    <s v="21375104"/>
    <s v="MUSEO HISTORICO CULTURAL JUAN SANTAMARIA"/>
    <x v="5"/>
    <s v="001"/>
    <x v="32"/>
    <s v="SERVICIOS COMERCIALES Y FINANCIEROS"/>
    <n v="3500000"/>
    <n v="9020000"/>
    <n v="5385000"/>
    <n v="0"/>
    <n v="0"/>
    <n v="0"/>
    <n v="0"/>
    <n v="0"/>
    <n v="9020000"/>
    <n v="5385000"/>
    <n v="0"/>
  </r>
  <r>
    <s v="21375104"/>
    <s v="MUSEO HISTORICO CULTURAL JUAN SANTAMARIA"/>
    <x v="5"/>
    <s v="001"/>
    <x v="33"/>
    <s v="INFORMACION"/>
    <n v="100000"/>
    <n v="100000"/>
    <n v="75000"/>
    <n v="0"/>
    <n v="0"/>
    <n v="0"/>
    <n v="0"/>
    <n v="0"/>
    <n v="100000"/>
    <n v="75000"/>
    <n v="0"/>
  </r>
  <r>
    <s v="21375104"/>
    <s v="MUSEO HISTORICO CULTURAL JUAN SANTAMARIA"/>
    <x v="5"/>
    <s v="001"/>
    <x v="34"/>
    <s v="IMPRESION, ENCUADERNACION Y OTROS"/>
    <n v="3250000"/>
    <n v="8720000"/>
    <n v="5172500"/>
    <n v="0"/>
    <n v="0"/>
    <n v="0"/>
    <n v="0"/>
    <n v="0"/>
    <n v="8720000"/>
    <n v="5172500"/>
    <n v="0"/>
  </r>
  <r>
    <s v="21375104"/>
    <s v="MUSEO HISTORICO CULTURAL JUAN SANTAMARIA"/>
    <x v="5"/>
    <s v="001"/>
    <x v="36"/>
    <s v="SERVICIOS DE TECNOLOGIAS DE INFORMACION"/>
    <n v="150000"/>
    <n v="200000"/>
    <n v="137500"/>
    <n v="0"/>
    <n v="0"/>
    <n v="0"/>
    <n v="0"/>
    <n v="0"/>
    <n v="200000"/>
    <n v="137500"/>
    <n v="0"/>
  </r>
  <r>
    <s v="21375104"/>
    <s v="MUSEO HISTORICO CULTURAL JUAN SANTAMARIA"/>
    <x v="5"/>
    <s v="001"/>
    <x v="37"/>
    <s v="SERVICIOS DE GESTION Y APOYO"/>
    <n v="194689642"/>
    <n v="204195671"/>
    <n v="149145246"/>
    <n v="0"/>
    <n v="0"/>
    <n v="0"/>
    <n v="103503322.83"/>
    <n v="103503322.83"/>
    <n v="100692348.17"/>
    <n v="45641923.170000002"/>
    <n v="0.50688304175655119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36092231.5"/>
    <n v="0"/>
    <n v="0"/>
    <n v="0"/>
    <n v="100982821.63"/>
    <n v="100982821.63"/>
    <n v="81806820.370000005"/>
    <n v="35109409.869999997"/>
    <n v="0.55245374149810955"/>
  </r>
  <r>
    <s v="21375104"/>
    <s v="MUSEO HISTORICO CULTURAL JUAN SANTAMARIA"/>
    <x v="5"/>
    <s v="001"/>
    <x v="41"/>
    <s v="OTROS SERVICIOS DE GESTION Y APOYO"/>
    <n v="9400000"/>
    <n v="21406029"/>
    <n v="13053014.5"/>
    <n v="0"/>
    <n v="0"/>
    <n v="0"/>
    <n v="2520501.2000000002"/>
    <n v="2520501.2000000002"/>
    <n v="18885527.800000001"/>
    <n v="10532513.300000001"/>
    <n v="0.11774725709284987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119600"/>
    <n v="119600"/>
    <n v="405400"/>
    <n v="155400"/>
    <n v="0.2278095238095238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119600"/>
    <n v="119600"/>
    <n v="305400"/>
    <n v="105400"/>
    <n v="0.28141176470588236"/>
  </r>
  <r>
    <s v="21375104"/>
    <s v="MUSEO HISTORICO CULTURAL JUAN SANTAMARIA"/>
    <x v="5"/>
    <s v="001"/>
    <x v="45"/>
    <s v="SEGUROS, REASEGUROS Y OTRAS OBLIGACIONE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6"/>
    <s v="SEGURO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6315207.74"/>
    <n v="0"/>
    <n v="0"/>
    <n v="0"/>
    <n v="5956840.2000000002"/>
    <n v="5956840.2000000002"/>
    <n v="17361027.800000001"/>
    <n v="10358367.539999999"/>
    <n v="0.25546247195498317"/>
  </r>
  <r>
    <s v="21375104"/>
    <s v="MUSEO HISTORICO CULTURAL JUAN SANTAMARIA"/>
    <x v="5"/>
    <s v="001"/>
    <x v="52"/>
    <s v="MANTENIMIENTO DE EDIFICIOS, LOCALES Y TERRENOS"/>
    <n v="20000000"/>
    <n v="12490328"/>
    <n v="10578497.34"/>
    <n v="0"/>
    <n v="0"/>
    <n v="0"/>
    <n v="5851750.2000000002"/>
    <n v="5851750.2000000002"/>
    <n v="6638577.7999999998"/>
    <n v="4726747.1399999997"/>
    <n v="0.46850252451336749"/>
  </r>
  <r>
    <s v="21375104"/>
    <s v="MUSEO HISTORICO CULTURAL JUAN SANTAMARIA"/>
    <x v="5"/>
    <s v="001"/>
    <x v="54"/>
    <s v="MANT. Y REPARACION DE MAQUINARIA Y EQUIPO DE PROD.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55"/>
    <s v="MANT. Y REPARACION DE EQUIPO DE TRANSPORTE"/>
    <n v="2000000"/>
    <n v="2000000"/>
    <n v="1500000"/>
    <n v="0"/>
    <n v="0"/>
    <n v="0"/>
    <n v="0"/>
    <n v="0"/>
    <n v="2000000"/>
    <n v="15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3628665.4"/>
    <n v="0"/>
    <n v="0"/>
    <n v="0"/>
    <n v="0"/>
    <n v="0"/>
    <n v="5019800"/>
    <n v="3628665.4"/>
    <n v="0"/>
  </r>
  <r>
    <s v="21375104"/>
    <s v="MUSEO HISTORICO CULTURAL JUAN SANTAMARIA"/>
    <x v="5"/>
    <s v="001"/>
    <x v="58"/>
    <s v="MANT. Y REP. DE EQUIPO DE COMPUTO Y SIST. DE INF."/>
    <n v="680000"/>
    <n v="2596740"/>
    <n v="0"/>
    <n v="0"/>
    <n v="0"/>
    <n v="0"/>
    <n v="0"/>
    <n v="0"/>
    <n v="2596740"/>
    <n v="0"/>
    <n v="0"/>
  </r>
  <r>
    <s v="21375104"/>
    <s v="MUSEO HISTORICO CULTURAL JUAN SANTAMARIA"/>
    <x v="5"/>
    <s v="001"/>
    <x v="59"/>
    <s v="MANTENIMIENTO Y REPARACION DE OTROS EQUIPOS"/>
    <n v="0"/>
    <n v="211000"/>
    <n v="158045"/>
    <n v="0"/>
    <n v="0"/>
    <n v="0"/>
    <n v="105090"/>
    <n v="105090"/>
    <n v="105910"/>
    <n v="52955"/>
    <n v="0.49805687203791471"/>
  </r>
  <r>
    <s v="21375104"/>
    <s v="MUSEO HISTORICO CULTURAL JUAN SANTAMARIA"/>
    <x v="5"/>
    <s v="001"/>
    <x v="60"/>
    <s v="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2"/>
    <s v="OTROS 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3"/>
    <s v="SERVICIOS DIVERSOS"/>
    <n v="107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140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66"/>
    <s v="MATERIALES Y SUMINISTROS"/>
    <n v="10656500"/>
    <n v="10656500"/>
    <n v="8794551.8499999996"/>
    <n v="0"/>
    <n v="0"/>
    <n v="0"/>
    <n v="4675962.16"/>
    <n v="4675962.16"/>
    <n v="5980537.8399999999"/>
    <n v="4118589.69"/>
    <n v="0.43878967390794354"/>
  </r>
  <r>
    <s v="21375104"/>
    <s v="MUSEO HISTORICO CULTURAL JUAN SANTAMARIA"/>
    <x v="5"/>
    <s v="001"/>
    <x v="67"/>
    <s v="PRODUCTOS QUIMICOS Y CONEXOS"/>
    <n v="3900000"/>
    <n v="2932000"/>
    <n v="2015720.46"/>
    <n v="0"/>
    <n v="0"/>
    <n v="0"/>
    <n v="317002.99"/>
    <n v="317002.99"/>
    <n v="2614997.0099999998"/>
    <n v="1698717.47"/>
    <n v="0.10811834583901773"/>
  </r>
  <r>
    <s v="21375104"/>
    <s v="MUSEO HISTORICO CULTURAL JUAN SANTAMARIA"/>
    <x v="5"/>
    <s v="001"/>
    <x v="68"/>
    <s v="COMBUSTIBLES Y LUBRICANTES"/>
    <n v="2000000"/>
    <n v="1432000"/>
    <n v="790720.46"/>
    <n v="0"/>
    <n v="0"/>
    <n v="0"/>
    <n v="302002.99"/>
    <n v="302002.99"/>
    <n v="1129997.01"/>
    <n v="488717.47"/>
    <n v="0.21089594273743015"/>
  </r>
  <r>
    <s v="21375104"/>
    <s v="MUSEO HISTORICO CULTURAL JUAN SANTAMARIA"/>
    <x v="5"/>
    <s v="001"/>
    <x v="70"/>
    <s v="TINTAS, PINTURAS Y DILUYENTES"/>
    <n v="1550000"/>
    <n v="1150000"/>
    <n v="962500"/>
    <n v="0"/>
    <n v="0"/>
    <n v="0"/>
    <n v="15000"/>
    <n v="15000"/>
    <n v="1135000"/>
    <n v="947500"/>
    <n v="1.3043478260869565E-2"/>
  </r>
  <r>
    <s v="21375104"/>
    <s v="MUSEO HISTORICO CULTURAL JUAN SANTAMARIA"/>
    <x v="5"/>
    <s v="001"/>
    <x v="71"/>
    <s v="OTROS PRODUCTOS QUIMICOS Y CONEXOS"/>
    <n v="350000"/>
    <n v="350000"/>
    <n v="262500"/>
    <n v="0"/>
    <n v="0"/>
    <n v="0"/>
    <n v="0"/>
    <n v="0"/>
    <n v="350000"/>
    <n v="262500"/>
    <n v="0"/>
  </r>
  <r>
    <s v="21375104"/>
    <s v="MUSEO HISTORICO CULTURAL JUAN SANTAMARIA"/>
    <x v="5"/>
    <s v="001"/>
    <x v="72"/>
    <s v="ALIMENTOS Y PRODUCTOS AGROPECUARIOS"/>
    <n v="150000"/>
    <n v="150000"/>
    <n v="112500"/>
    <n v="0"/>
    <n v="0"/>
    <n v="0"/>
    <n v="0"/>
    <n v="0"/>
    <n v="150000"/>
    <n v="112500"/>
    <n v="0"/>
  </r>
  <r>
    <s v="21375104"/>
    <s v="MUSEO HISTORICO CULTURAL JUAN SANTAMARIA"/>
    <x v="5"/>
    <s v="001"/>
    <x v="73"/>
    <s v="PRODUCTOS AGROFORESTALES"/>
    <n v="125000"/>
    <n v="125000"/>
    <n v="93750"/>
    <n v="0"/>
    <n v="0"/>
    <n v="0"/>
    <n v="0"/>
    <n v="0"/>
    <n v="125000"/>
    <n v="93750"/>
    <n v="0"/>
  </r>
  <r>
    <s v="21375104"/>
    <s v="MUSEO HISTORICO CULTURAL JUAN SANTAMARIA"/>
    <x v="5"/>
    <s v="001"/>
    <x v="74"/>
    <s v="ALIMENTOS Y BEBIDAS"/>
    <n v="25000"/>
    <n v="25000"/>
    <n v="18750"/>
    <n v="0"/>
    <n v="0"/>
    <n v="0"/>
    <n v="0"/>
    <n v="0"/>
    <n v="25000"/>
    <n v="18750"/>
    <n v="0"/>
  </r>
  <r>
    <s v="21375104"/>
    <s v="MUSEO HISTORICO CULTURAL JUAN SANTAMARIA"/>
    <x v="5"/>
    <s v="001"/>
    <x v="75"/>
    <s v="MATERIALES Y PROD DE USO EN LA CONSTRUC Y MANT."/>
    <n v="1550000"/>
    <n v="1550000"/>
    <n v="1234978"/>
    <n v="0"/>
    <n v="0"/>
    <n v="0"/>
    <n v="785837.78"/>
    <n v="785837.78"/>
    <n v="764162.22"/>
    <n v="449140.22"/>
    <n v="0.50699211612903228"/>
  </r>
  <r>
    <s v="21375104"/>
    <s v="MUSEO HISTORICO CULTURAL JUAN SANTAMARIA"/>
    <x v="5"/>
    <s v="001"/>
    <x v="76"/>
    <s v="MATERIALES Y PRODUCTOS METALICOS"/>
    <n v="200000"/>
    <n v="200000"/>
    <n v="174678"/>
    <n v="0"/>
    <n v="0"/>
    <n v="0"/>
    <n v="174678"/>
    <n v="174678"/>
    <n v="25322"/>
    <n v="0"/>
    <n v="0.87339"/>
  </r>
  <r>
    <s v="21375104"/>
    <s v="MUSEO HISTORICO CULTURAL JUAN SANTAMARIA"/>
    <x v="5"/>
    <s v="001"/>
    <x v="78"/>
    <s v="MADERA Y SUS DERIVADOS"/>
    <n v="50000"/>
    <n v="50000"/>
    <n v="37500"/>
    <n v="0"/>
    <n v="0"/>
    <n v="0"/>
    <n v="28678"/>
    <n v="28678"/>
    <n v="21322"/>
    <n v="88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475000"/>
    <n v="0"/>
    <n v="0"/>
    <n v="0"/>
    <n v="53681.78"/>
    <n v="53681.78"/>
    <n v="446318.22"/>
    <n v="421318.22"/>
    <n v="0.10736356"/>
  </r>
  <r>
    <s v="21375104"/>
    <s v="MUSEO HISTORICO CULTURAL JUAN SANTAMARIA"/>
    <x v="5"/>
    <s v="001"/>
    <x v="162"/>
    <s v="MATERIALES Y PRODUCTOS DE VIDRIO"/>
    <n v="100000"/>
    <n v="500000"/>
    <n v="287000"/>
    <n v="0"/>
    <n v="0"/>
    <n v="0"/>
    <n v="287000"/>
    <n v="287000"/>
    <n v="213000"/>
    <n v="0"/>
    <n v="0.57399999999999995"/>
  </r>
  <r>
    <s v="21375104"/>
    <s v="MUSEO HISTORICO CULTURAL JUAN SANTAMARIA"/>
    <x v="5"/>
    <s v="001"/>
    <x v="80"/>
    <s v="MATERIALES Y PRODUCTOS DE PLASTICO"/>
    <n v="150000"/>
    <n v="150000"/>
    <n v="148300"/>
    <n v="0"/>
    <n v="0"/>
    <n v="0"/>
    <n v="148300"/>
    <n v="148300"/>
    <n v="1700"/>
    <n v="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12500"/>
    <n v="0"/>
    <n v="0"/>
    <n v="0"/>
    <n v="93500"/>
    <n v="93500"/>
    <n v="56500"/>
    <n v="19000"/>
    <n v="0.62333333333333329"/>
  </r>
  <r>
    <s v="21375104"/>
    <s v="MUSEO HISTORICO CULTURAL JUAN SANTAMARIA"/>
    <x v="5"/>
    <s v="001"/>
    <x v="82"/>
    <s v="HERRAMIENTAS, REPUESTOS Y ACCESORIOS"/>
    <n v="1450000"/>
    <n v="950000"/>
    <n v="837500"/>
    <n v="0"/>
    <n v="0"/>
    <n v="0"/>
    <n v="23730"/>
    <n v="23730"/>
    <n v="926270"/>
    <n v="8137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137500"/>
    <n v="0"/>
    <n v="0"/>
    <n v="0"/>
    <n v="23730"/>
    <n v="23730"/>
    <n v="226270"/>
    <n v="1137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4593853.3899999997"/>
    <n v="0"/>
    <n v="0"/>
    <n v="0"/>
    <n v="3549391.39"/>
    <n v="3549391.39"/>
    <n v="1525108.61"/>
    <n v="1044462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392860"/>
    <n v="0"/>
    <n v="0"/>
    <n v="0"/>
    <n v="392860"/>
    <n v="392860"/>
    <n v="7140"/>
    <n v="0"/>
    <n v="0.98214999999999997"/>
  </r>
  <r>
    <s v="21375104"/>
    <s v="MUSEO HISTORICO CULTURAL JUAN SANTAMARIA"/>
    <x v="5"/>
    <s v="001"/>
    <x v="88"/>
    <s v="PRODUCTOS DE PAPEL, CARTON E IMPRESOS"/>
    <n v="700000"/>
    <n v="400000"/>
    <n v="375000"/>
    <n v="0"/>
    <n v="0"/>
    <n v="0"/>
    <n v="0"/>
    <n v="0"/>
    <n v="400000"/>
    <n v="375000"/>
    <n v="0"/>
  </r>
  <r>
    <s v="21375104"/>
    <s v="MUSEO HISTORICO CULTURAL JUAN SANTAMARIA"/>
    <x v="5"/>
    <s v="001"/>
    <x v="89"/>
    <s v="TEXTILES Y VESTUARIO"/>
    <n v="1556500"/>
    <n v="1281000"/>
    <n v="1029625"/>
    <n v="0"/>
    <n v="0"/>
    <n v="0"/>
    <n v="695535.6"/>
    <n v="695535.6"/>
    <n v="585464.4"/>
    <n v="334089.40000000002"/>
    <n v="0.54296299765807965"/>
  </r>
  <r>
    <s v="21375104"/>
    <s v="MUSEO HISTORICO CULTURAL JUAN SANTAMARIA"/>
    <x v="5"/>
    <s v="001"/>
    <x v="90"/>
    <s v="UTILES Y MATERIALES DE LIMPIEZA"/>
    <n v="100000"/>
    <n v="2493500"/>
    <n v="2347478.39"/>
    <n v="0"/>
    <n v="0"/>
    <n v="0"/>
    <n v="2347478.39"/>
    <n v="2347478.39"/>
    <n v="146021.60999999999"/>
    <n v="0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48890"/>
    <n v="0"/>
    <n v="0"/>
    <n v="0"/>
    <n v="48890"/>
    <n v="48890"/>
    <n v="1110"/>
    <n v="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50000"/>
    <n v="0"/>
    <n v="0"/>
    <n v="0"/>
    <n v="64627.4"/>
    <n v="64627.4"/>
    <n v="135372.6"/>
    <n v="85372.6"/>
    <n v="0.32313700000000001"/>
  </r>
  <r>
    <s v="21375104"/>
    <s v="MUSEO HISTORICO CULTURAL JUAN SANTAMARIA"/>
    <x v="5"/>
    <s v="001"/>
    <x v="94"/>
    <s v="TRANSFERENCIAS CORRIENTES"/>
    <n v="11150966"/>
    <n v="11150966"/>
    <n v="9489661"/>
    <n v="0"/>
    <n v="0"/>
    <n v="0"/>
    <n v="1579016.49"/>
    <n v="1579016.49"/>
    <n v="9571949.5099999998"/>
    <n v="7910644.5099999998"/>
    <n v="0.14160356062425444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81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82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6250000"/>
    <n v="0"/>
    <n v="0"/>
    <n v="0"/>
    <n v="41567.870000000003"/>
    <n v="41567.870000000003"/>
    <n v="7858432.1299999999"/>
    <n v="6208432.1299999999"/>
    <n v="5.2617556962025322E-3"/>
  </r>
  <r>
    <s v="21375104"/>
    <s v="MUSEO HISTORICO CULTURAL JUAN SANTAMARIA"/>
    <x v="5"/>
    <s v="001"/>
    <x v="103"/>
    <s v="PRESTACIONES LEGALES"/>
    <n v="6600000"/>
    <n v="6600000"/>
    <n v="4950000"/>
    <n v="0"/>
    <n v="0"/>
    <n v="0"/>
    <n v="0"/>
    <n v="0"/>
    <n v="6600000"/>
    <n v="495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9"/>
    <s v="BIENES DURADEROS"/>
    <n v="42280000"/>
    <n v="42280000"/>
    <n v="32876566.670000002"/>
    <n v="0"/>
    <n v="0"/>
    <n v="0"/>
    <n v="10503540"/>
    <n v="10503540"/>
    <n v="31776460"/>
    <n v="22373026.670000002"/>
    <n v="0.24842809839167454"/>
  </r>
  <r>
    <s v="21375104"/>
    <s v="MUSEO HISTORICO CULTURAL JUAN SANTAMARIA"/>
    <x v="5"/>
    <s v="280"/>
    <x v="120"/>
    <s v="MAQUINARIA, EQUIPO Y MOBILIARIO"/>
    <n v="24753858"/>
    <n v="18753858"/>
    <n v="16321291.33"/>
    <n v="0"/>
    <n v="0"/>
    <n v="0"/>
    <n v="7661400"/>
    <n v="7661400"/>
    <n v="11092458"/>
    <n v="8659891.3300000001"/>
    <n v="0.40852394211367071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3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COMUNICACION"/>
    <n v="2000000"/>
    <n v="2300000"/>
    <n v="1650000"/>
    <n v="0"/>
    <n v="0"/>
    <n v="0"/>
    <n v="0"/>
    <n v="0"/>
    <n v="2300000"/>
    <n v="1650000"/>
    <n v="0"/>
  </r>
  <r>
    <s v="21375104"/>
    <s v="MUSEO HISTORICO CULTURAL JUAN SANTAMARIA"/>
    <x v="5"/>
    <s v="280"/>
    <x v="123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5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4014833.33"/>
    <n v="0"/>
    <n v="0"/>
    <n v="0"/>
    <n v="7661400"/>
    <n v="7661400"/>
    <n v="8136000"/>
    <n v="6353433.3300000001"/>
    <n v="0.48497854077253216"/>
  </r>
  <r>
    <s v="21375104"/>
    <s v="MUSEO HISTORICO CULTURAL JUAN SANTAMARIA"/>
    <x v="5"/>
    <s v="280"/>
    <x v="126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7"/>
    <s v="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9"/>
    <s v="OTRAS 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30"/>
    <s v="BIENES DURADEROS DIVERSOS"/>
    <n v="10000000"/>
    <n v="3742140"/>
    <n v="3571070"/>
    <n v="0"/>
    <n v="0"/>
    <n v="0"/>
    <n v="2842140"/>
    <n v="2842140"/>
    <n v="900000"/>
    <n v="728930"/>
    <n v="0.75949590341355477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1"/>
    <s v="BIENES INTANGIBLES"/>
    <n v="5000000"/>
    <n v="900000"/>
    <n v="728930"/>
    <n v="0"/>
    <n v="0"/>
    <n v="0"/>
    <n v="0"/>
    <n v="0"/>
    <n v="900000"/>
    <n v="728930"/>
    <n v="0"/>
  </r>
  <r>
    <s v="21375105"/>
    <s v="MUSEO DR. RAFAEL ANGEL CALDERON GUARDIA"/>
    <x v="6"/>
    <s v="001"/>
    <x v="0"/>
    <s v=""/>
    <n v="330647285"/>
    <n v="323147285"/>
    <n v="301711978.56999999"/>
    <n v="0"/>
    <n v="0"/>
    <n v="0"/>
    <n v="162668136.00999999"/>
    <n v="158647581.72"/>
    <n v="160479148.99000001"/>
    <n v="139043842.56"/>
    <n v="0.50338698036717222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23935594.62"/>
    <n v="120007150.31999999"/>
    <n v="95758131.379999995"/>
    <n v="88622846.379999995"/>
    <n v="0.56412896661418543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53001722.310000002"/>
    <n v="52005838.530000001"/>
    <n v="37335077.689999998"/>
    <n v="33629177.689999998"/>
    <n v="0.58671241742014335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53001722.310000002"/>
    <n v="52005838.530000001"/>
    <n v="37335077.689999998"/>
    <n v="33629177.689999998"/>
    <n v="0.58671241742014335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1383273.24"/>
    <n v="1332605.82"/>
    <n v="716726.76"/>
    <n v="716726.76"/>
    <n v="0.65870154285714289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1383273.24"/>
    <n v="1332605.82"/>
    <n v="716726.76"/>
    <n v="716726.76"/>
    <n v="0.65870154285714289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47625809.619999997"/>
    <n v="47130488.520000003"/>
    <n v="42854286.380000003"/>
    <n v="40521394.380000003"/>
    <n v="0.52636780602001132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18983951.16"/>
    <n v="18726511.309999999"/>
    <n v="14216048.84"/>
    <n v="13505828.84"/>
    <n v="0.57180575783132526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2766220"/>
    <n v="12595034.25"/>
    <n v="11258090"/>
    <n v="10331615"/>
    <n v="0.53138758199507086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5000600.08"/>
    <n v="4933904.58"/>
    <n v="3599399.92"/>
    <n v="3367553.92"/>
    <n v="0.5814651255813954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9987986.8100000005"/>
    <n v="8802562.8100000005"/>
    <n v="6506623.1900000004"/>
    <n v="5963115.1900000004"/>
    <n v="0.60553034051729626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648730"/>
    <n v="15133094"/>
    <n v="0"/>
    <n v="0"/>
    <n v="0"/>
    <n v="9478550.6199999992"/>
    <n v="8353464.6200000001"/>
    <n v="6170179.3799999999"/>
    <n v="5654543.3799999999"/>
    <n v="0.60570733982885505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45880"/>
    <n v="818008"/>
    <n v="0"/>
    <n v="0"/>
    <n v="0"/>
    <n v="509436.19"/>
    <n v="449098.19"/>
    <n v="336443.81"/>
    <n v="308571.81"/>
    <n v="0.60225586371589346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1936802.640000001"/>
    <n v="10735654.640000001"/>
    <n v="8345417.3600000003"/>
    <n v="7792432.3600000003"/>
    <n v="0.58853531023724226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9169310"/>
    <n v="8867175"/>
    <n v="0"/>
    <n v="0"/>
    <n v="0"/>
    <n v="5525164.5"/>
    <n v="4867060.5"/>
    <n v="3644145.5"/>
    <n v="3342010.5"/>
    <n v="0.60257145848488058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5075270"/>
    <n v="4908037"/>
    <n v="0"/>
    <n v="0"/>
    <n v="0"/>
    <n v="3056617.14"/>
    <n v="2694588.14"/>
    <n v="2018652.86"/>
    <n v="1851419.86"/>
    <n v="0.60225705036382304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537640"/>
    <n v="2454023"/>
    <n v="0"/>
    <n v="0"/>
    <n v="0"/>
    <n v="1528298.57"/>
    <n v="1347283.57"/>
    <n v="1009341.43"/>
    <n v="925724.43"/>
    <n v="0.60225192304661024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826722.43"/>
    <n v="1826722.43"/>
    <n v="1673277.57"/>
    <n v="1673277.57"/>
    <n v="0.5219206942857143"/>
  </r>
  <r>
    <s v="21375105"/>
    <s v="MUSEO DR. RAFAEL ANGEL CALDERON GUARDIA"/>
    <x v="6"/>
    <s v="001"/>
    <x v="21"/>
    <s v="SERVICIOS"/>
    <n v="86874559"/>
    <n v="86874559"/>
    <n v="75775992.569999993"/>
    <n v="0"/>
    <n v="0"/>
    <n v="0"/>
    <n v="29391505.620000001"/>
    <n v="29341493.670000002"/>
    <n v="57483053.380000003"/>
    <n v="46384486.950000003"/>
    <n v="0.33832120655714637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27051.67"/>
    <n v="0"/>
    <n v="0"/>
    <n v="0"/>
    <n v="6007965.4400000004"/>
    <n v="6007965.4400000004"/>
    <n v="5276034.5599999996"/>
    <n v="5219086.2300000004"/>
    <n v="0.53243224388514709"/>
  </r>
  <r>
    <s v="21375105"/>
    <s v="MUSEO DR. RAFAEL ANGEL CALDERON GUARDIA"/>
    <x v="6"/>
    <s v="001"/>
    <x v="27"/>
    <s v="SERVICIO DE AGUA Y ALCANTARILLADO"/>
    <n v="264000"/>
    <n v="264000"/>
    <n v="207051.67"/>
    <n v="0"/>
    <n v="0"/>
    <n v="0"/>
    <n v="195238"/>
    <n v="195238"/>
    <n v="68762"/>
    <n v="11813.67"/>
    <n v="0.7395378787878788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1669845"/>
    <n v="1669845"/>
    <n v="830155"/>
    <n v="830155"/>
    <n v="0.66793800000000003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0"/>
    <n v="0"/>
    <n v="20000"/>
    <n v="20000"/>
    <n v="0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2167161.64"/>
    <n v="2167161.64"/>
    <n v="1732838.36"/>
    <n v="1732838.36"/>
    <n v="0.55568247179487185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1975720.8"/>
    <n v="1975720.8"/>
    <n v="2624279.2000000002"/>
    <n v="2624279.2000000002"/>
    <n v="0.42950452173913045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331816.58"/>
    <n v="331816.58"/>
    <n v="1818183.42"/>
    <n v="1818183.42"/>
    <n v="0.15433329302325582"/>
  </r>
  <r>
    <s v="21375105"/>
    <s v="MUSEO DR. RAFAEL ANGEL CALDERON GUARDIA"/>
    <x v="6"/>
    <s v="001"/>
    <x v="33"/>
    <s v="INFORMACION"/>
    <n v="90000"/>
    <n v="90000"/>
    <n v="90000"/>
    <n v="0"/>
    <n v="0"/>
    <n v="0"/>
    <n v="31278.400000000001"/>
    <n v="31278.400000000001"/>
    <n v="58721.599999999999"/>
    <n v="58721.599999999999"/>
    <n v="0.34753777777777778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251785.46"/>
    <n v="251785.46"/>
    <n v="1748214.54"/>
    <n v="1748214.54"/>
    <n v="0.12589273000000001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19779726.469999999"/>
    <n v="19729714.52"/>
    <n v="15920273.529999999"/>
    <n v="15920273.529999999"/>
    <n v="0.55405396274509799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19779726.469999999"/>
    <n v="19729714.52"/>
    <n v="15220273.529999999"/>
    <n v="15220273.529999999"/>
    <n v="0.56513504199999998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0"/>
    <n v="0"/>
    <n v="700000"/>
    <n v="700000"/>
    <n v="0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591341.13"/>
    <n v="591341.13"/>
    <n v="249217.87"/>
    <n v="249217.87"/>
    <n v="0.70350936698078304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6241.13"/>
    <n v="26241.13"/>
    <n v="23758.87"/>
    <n v="23758.87"/>
    <n v="0.52482260000000003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565100"/>
    <n v="565100"/>
    <n v="225459"/>
    <n v="225459"/>
    <n v="0.71481065929298127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1684561"/>
    <n v="1684561"/>
    <n v="4815439"/>
    <n v="4815439"/>
    <n v="0.25916323076923076"/>
  </r>
  <r>
    <s v="21375105"/>
    <s v="MUSEO DR. RAFAEL ANGEL CALDERON GUARDIA"/>
    <x v="6"/>
    <s v="001"/>
    <x v="46"/>
    <s v="SEGUROS"/>
    <n v="6500000"/>
    <n v="6500000"/>
    <n v="6500000"/>
    <n v="0"/>
    <n v="0"/>
    <n v="0"/>
    <n v="1684561"/>
    <n v="1684561"/>
    <n v="4815439"/>
    <n v="4815439"/>
    <n v="0.25916323076923076"/>
  </r>
  <r>
    <s v="21375105"/>
    <s v="MUSEO DR. RAFAEL ANGEL CALDERON GUARDIA"/>
    <x v="6"/>
    <s v="001"/>
    <x v="51"/>
    <s v="MANTENIMIENTO Y REPARACION"/>
    <n v="21500000"/>
    <n v="30400000"/>
    <n v="19358381.899999999"/>
    <n v="0"/>
    <n v="0"/>
    <n v="0"/>
    <n v="996095"/>
    <n v="996095"/>
    <n v="29403905"/>
    <n v="18362286.899999999"/>
    <n v="3.2766282894736841E-2"/>
  </r>
  <r>
    <s v="21375105"/>
    <s v="MUSEO DR. RAFAEL ANGEL CALDERON GUARDIA"/>
    <x v="6"/>
    <s v="001"/>
    <x v="52"/>
    <s v="MANTENIMIENTO DE EDIFICIOS, LOCALES Y TERRENOS"/>
    <n v="20000000"/>
    <n v="29300000"/>
    <n v="18258381.899999999"/>
    <n v="0"/>
    <n v="0"/>
    <n v="0"/>
    <n v="0"/>
    <n v="0"/>
    <n v="29300000"/>
    <n v="18258381.899999999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4000000"/>
    <n v="3350000"/>
    <n v="0"/>
    <n v="0"/>
    <n v="0"/>
    <n v="2056312.65"/>
    <n v="2056312.65"/>
    <n v="1943687.35"/>
    <n v="1293687.3500000001"/>
    <n v="0.51407816249999994"/>
  </r>
  <r>
    <s v="21375105"/>
    <s v="MUSEO DR. RAFAEL ANGEL CALDERON GUARDIA"/>
    <x v="6"/>
    <s v="001"/>
    <x v="67"/>
    <s v="PRODUCTOS QUIMICOS Y CONEXOS"/>
    <n v="2500000"/>
    <n v="1050000"/>
    <n v="925000"/>
    <n v="0"/>
    <n v="0"/>
    <n v="0"/>
    <n v="680939"/>
    <n v="680939"/>
    <n v="369061"/>
    <n v="244061"/>
    <n v="0.64851333333333339"/>
  </r>
  <r>
    <s v="21375105"/>
    <s v="MUSEO DR. RAFAEL ANGEL CALDERON GUARDIA"/>
    <x v="6"/>
    <s v="001"/>
    <x v="68"/>
    <s v="COMBUSTIBLES Y LUBRICANTES"/>
    <n v="500000"/>
    <n v="500000"/>
    <n v="375000"/>
    <n v="0"/>
    <n v="0"/>
    <n v="0"/>
    <n v="147399"/>
    <n v="147399"/>
    <n v="352601"/>
    <n v="227601"/>
    <n v="0.294798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33540"/>
    <n v="533540"/>
    <n v="16460"/>
    <n v="16460"/>
    <n v="0.97007272727272731"/>
  </r>
  <r>
    <s v="21375105"/>
    <s v="MUSEO DR. RAFAEL ANGEL CALDERON GUARDIA"/>
    <x v="6"/>
    <s v="001"/>
    <x v="75"/>
    <s v="MATERIALES Y PROD DE USO EN LA CONSTRUC Y MANT."/>
    <n v="0"/>
    <n v="1250000"/>
    <n v="725000"/>
    <n v="0"/>
    <n v="0"/>
    <n v="0"/>
    <n v="199304.8"/>
    <n v="199304.8"/>
    <n v="1050695.2"/>
    <n v="525695.19999999995"/>
    <n v="0.15944384"/>
  </r>
  <r>
    <s v="21375105"/>
    <s v="MUSEO DR. RAFAEL ANGEL CALDERON GUARDIA"/>
    <x v="6"/>
    <s v="001"/>
    <x v="79"/>
    <s v="MAT. Y PROD. ELECTRICOS, TELEFONICOS Y DE COMPUTO"/>
    <n v="0"/>
    <n v="1050000"/>
    <n v="525000"/>
    <n v="0"/>
    <n v="0"/>
    <n v="0"/>
    <n v="0"/>
    <n v="0"/>
    <n v="1050000"/>
    <n v="525000"/>
    <n v="0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176068.8500000001"/>
    <n v="1176068.8500000001"/>
    <n v="523931.15"/>
    <n v="523931.15"/>
    <n v="0.69180520588235295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481503.77"/>
    <n v="481503.77"/>
    <n v="118496.23"/>
    <n v="118496.23"/>
    <n v="0.802506283333333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182745"/>
    <n v="182745"/>
    <n v="317255"/>
    <n v="317255"/>
    <n v="0.36548999999999998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1791001.38"/>
    <n v="1791001.38"/>
    <n v="1587998.62"/>
    <n v="1486543.62"/>
    <n v="0.53003888132583599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1491001.38"/>
    <n v="1491001.38"/>
    <n v="1587998.62"/>
    <n v="1486543.62"/>
    <n v="0.48424858070802207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656060"/>
    <n v="2568541"/>
    <n v="0"/>
    <n v="0"/>
    <n v="0"/>
    <n v="1266452.97"/>
    <n v="1266452.97"/>
    <n v="1389607.03"/>
    <n v="1302088.03"/>
    <n v="0.4768164009849175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22940"/>
    <n v="409004"/>
    <n v="0"/>
    <n v="0"/>
    <n v="0"/>
    <n v="224548.41"/>
    <n v="224548.41"/>
    <n v="198391.59"/>
    <n v="184455.59"/>
    <n v="0.53092261313661515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9200000"/>
    <n v="6750000"/>
    <n v="0"/>
    <n v="0"/>
    <n v="0"/>
    <n v="5493721.7400000002"/>
    <n v="5451623.7000000002"/>
    <n v="3706278.26"/>
    <n v="1256278.26"/>
    <n v="0.59714366739130442"/>
  </r>
  <r>
    <s v="21375105"/>
    <s v="MUSEO DR. RAFAEL ANGEL CALDERON GUARDIA"/>
    <x v="6"/>
    <s v="280"/>
    <x v="120"/>
    <s v="MAQUINARIA, EQUIPO Y MOBILIARIO"/>
    <n v="3000000"/>
    <n v="3000000"/>
    <n v="1256000"/>
    <n v="0"/>
    <n v="0"/>
    <n v="0"/>
    <n v="0"/>
    <n v="0"/>
    <n v="3000000"/>
    <n v="1256000"/>
    <n v="0"/>
  </r>
  <r>
    <s v="21375105"/>
    <s v="MUSEO DR. RAFAEL ANGEL CALDERON GUARDIA"/>
    <x v="6"/>
    <s v="280"/>
    <x v="122"/>
    <s v="EQUIPO DE COMUNICACION"/>
    <n v="3000000"/>
    <n v="3000000"/>
    <n v="1256000"/>
    <n v="0"/>
    <n v="0"/>
    <n v="0"/>
    <n v="0"/>
    <n v="0"/>
    <n v="3000000"/>
    <n v="1256000"/>
    <n v="0"/>
  </r>
  <r>
    <s v="21375105"/>
    <s v="MUSEO DR. RAFAEL ANGEL CALDERON GUARDIA"/>
    <x v="6"/>
    <s v="280"/>
    <x v="130"/>
    <s v="BIENES DURADEROS DIVERSOS"/>
    <n v="6200000"/>
    <n v="6200000"/>
    <n v="5494000"/>
    <n v="0"/>
    <n v="0"/>
    <n v="0"/>
    <n v="5493721.7400000002"/>
    <n v="5451623.7000000002"/>
    <n v="706278.26"/>
    <n v="278.26"/>
    <n v="0.88608415161290321"/>
  </r>
  <r>
    <s v="21375105"/>
    <s v="MUSEO DR. RAFAEL ANGEL CALDERON GUARDIA"/>
    <x v="6"/>
    <s v="280"/>
    <x v="185"/>
    <s v="PIEZAS Y OBRAS DE COLECCION"/>
    <n v="5000000"/>
    <n v="5000000"/>
    <n v="4294000"/>
    <n v="0"/>
    <n v="0"/>
    <n v="0"/>
    <n v="4294000"/>
    <n v="4251901.96"/>
    <n v="706000"/>
    <n v="0"/>
    <n v="0.85880000000000001"/>
  </r>
  <r>
    <s v="21375105"/>
    <s v="MUSEO DR. RAFAEL ANGEL CALDERON GUARDIA"/>
    <x v="6"/>
    <s v="280"/>
    <x v="131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312897108.38"/>
    <n v="0"/>
    <n v="0"/>
    <n v="0"/>
    <n v="139862879.83000001"/>
    <n v="135756174.28999999"/>
    <n v="215848762.16999999"/>
    <n v="173034228.55000001"/>
    <n v="0.393191741050747"/>
  </r>
  <r>
    <s v="21375106"/>
    <s v="MUSEO DE ARTE Y DISEÑO CONTEMPORÁNEO"/>
    <x v="7"/>
    <s v="001"/>
    <x v="1"/>
    <s v="REMUNERACIONES"/>
    <n v="258227254"/>
    <n v="257227254"/>
    <n v="219450617"/>
    <n v="0"/>
    <n v="0"/>
    <n v="0"/>
    <n v="119298009.64"/>
    <n v="115972641.90000001"/>
    <n v="137929244.36000001"/>
    <n v="100152607.36"/>
    <n v="0.46378448544958617"/>
  </r>
  <r>
    <s v="21375106"/>
    <s v="MUSEO DE ARTE Y DISEÑO CONTEMPORÁNEO"/>
    <x v="7"/>
    <s v="001"/>
    <x v="2"/>
    <s v="REMUNERACIONES BASICAS"/>
    <n v="119528200"/>
    <n v="119528200"/>
    <n v="94493200"/>
    <n v="0"/>
    <n v="0"/>
    <n v="0"/>
    <n v="57613369.130000003"/>
    <n v="56350520.340000004"/>
    <n v="61914830.869999997"/>
    <n v="36879830.869999997"/>
    <n v="0.48200649829914616"/>
  </r>
  <r>
    <s v="21375106"/>
    <s v="MUSEO DE ARTE Y DISEÑO CONTEMPORÁNEO"/>
    <x v="7"/>
    <s v="001"/>
    <x v="3"/>
    <s v="SUELDOS PARA CARGOS FIJOS"/>
    <n v="119528200"/>
    <n v="119528200"/>
    <n v="94493200"/>
    <n v="0"/>
    <n v="0"/>
    <n v="0"/>
    <n v="57613369.130000003"/>
    <n v="56350520.340000004"/>
    <n v="61914830.869999997"/>
    <n v="36879830.869999997"/>
    <n v="0.48200649829914616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3514819.24"/>
    <n v="3514819.24"/>
    <n v="2485180.7599999998"/>
    <n v="2485180.7599999998"/>
    <n v="0.58580320666666674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3514819.24"/>
    <n v="3514819.24"/>
    <n v="2485180.7599999998"/>
    <n v="2485180.7599999998"/>
    <n v="0.58580320666666674"/>
  </r>
  <r>
    <s v="21375106"/>
    <s v="MUSEO DE ARTE Y DISEÑO CONTEMPORÁNEO"/>
    <x v="7"/>
    <s v="001"/>
    <x v="7"/>
    <s v="INCENTIVOS SALARIALES"/>
    <n v="87069993"/>
    <n v="87069993"/>
    <n v="77257873"/>
    <n v="0"/>
    <n v="0"/>
    <n v="0"/>
    <n v="37241638.590000004"/>
    <n v="37241638.590000004"/>
    <n v="49828354.409999996"/>
    <n v="40016234.409999996"/>
    <n v="0.42772070269949375"/>
  </r>
  <r>
    <s v="21375106"/>
    <s v="MUSEO DE ARTE Y DISEÑO CONTEMPORÁNEO"/>
    <x v="7"/>
    <s v="001"/>
    <x v="8"/>
    <s v="RETRIBUCION POR AÑOS SERVIDOS"/>
    <n v="23100000"/>
    <n v="23100000"/>
    <n v="20547974"/>
    <n v="0"/>
    <n v="0"/>
    <n v="0"/>
    <n v="9293505.5500000007"/>
    <n v="9293505.5500000007"/>
    <n v="13806494.449999999"/>
    <n v="11254468.449999999"/>
    <n v="0.40231625757575762"/>
  </r>
  <r>
    <s v="21375106"/>
    <s v="MUSEO DE ARTE Y DISEÑO CONTEMPORÁNEO"/>
    <x v="7"/>
    <s v="001"/>
    <x v="9"/>
    <s v="RESTRICCION AL EJERCICIO LIBERAL DE LA PROFESION"/>
    <n v="27588470"/>
    <n v="27588470"/>
    <n v="22049570"/>
    <n v="0"/>
    <n v="0"/>
    <n v="0"/>
    <n v="12348310.060000001"/>
    <n v="12348310.060000001"/>
    <n v="15240159.939999999"/>
    <n v="9701259.9399999995"/>
    <n v="0.44758952054970791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0"/>
    <n v="0"/>
    <n v="16212538"/>
    <n v="14971924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5619420"/>
    <n v="0"/>
    <n v="0"/>
    <n v="0"/>
    <n v="2447131.77"/>
    <n v="2447131.77"/>
    <n v="3652868.23"/>
    <n v="3172288.23"/>
    <n v="0.40116914262295084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9635996.6999999993"/>
    <n v="8613794.4399999995"/>
    <n v="9511606.3000000007"/>
    <n v="8059507.2999999998"/>
    <n v="0.50324819769868845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8165674"/>
    <n v="16788042"/>
    <n v="0"/>
    <n v="0"/>
    <n v="0"/>
    <n v="9142387.8699999992"/>
    <n v="8172624.1799999997"/>
    <n v="9023286.1300000008"/>
    <n v="7645654.1299999999"/>
    <n v="0.5032782086698242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81929"/>
    <n v="907462"/>
    <n v="0"/>
    <n v="0"/>
    <n v="0"/>
    <n v="493608.83"/>
    <n v="441170.26"/>
    <n v="488320.17"/>
    <n v="413853.17"/>
    <n v="0.5026929951147181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1292185.98"/>
    <n v="10251869.289999999"/>
    <n v="14189272.02"/>
    <n v="12711854.02"/>
    <n v="0.44315305584162418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10644103"/>
    <n v="9836885"/>
    <n v="0"/>
    <n v="0"/>
    <n v="0"/>
    <n v="5327742.92"/>
    <n v="4759346.16"/>
    <n v="5316360.08"/>
    <n v="4509142.08"/>
    <n v="0.5005347017029053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891570"/>
    <n v="5444770"/>
    <n v="0"/>
    <n v="0"/>
    <n v="0"/>
    <n v="2961649.63"/>
    <n v="2647036.52"/>
    <n v="2929920.37"/>
    <n v="2483120.37"/>
    <n v="0.50269276780213079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945785"/>
    <n v="2722385"/>
    <n v="0"/>
    <n v="0"/>
    <n v="0"/>
    <n v="1480826.58"/>
    <n v="1323519.76"/>
    <n v="1464958.42"/>
    <n v="1241558.42"/>
    <n v="0.50269336696330524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521966.85"/>
    <n v="1521966.85"/>
    <n v="4478033.1500000004"/>
    <n v="4478033.1500000004"/>
    <n v="0.2536611416666667"/>
  </r>
  <r>
    <s v="21375106"/>
    <s v="MUSEO DE ARTE Y DISEÑO CONTEMPORÁNEO"/>
    <x v="7"/>
    <s v="001"/>
    <x v="21"/>
    <s v="SERVICIOS"/>
    <n v="63740055"/>
    <n v="55924425"/>
    <n v="54694512"/>
    <n v="0"/>
    <n v="0"/>
    <n v="0"/>
    <n v="15593909.539999999"/>
    <n v="14997599.619999999"/>
    <n v="40330515.460000001"/>
    <n v="39100602.460000001"/>
    <n v="0.27883897849642619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6569379.8300000001"/>
    <n v="6022220.4199999999"/>
    <n v="5659620.1699999999"/>
    <n v="5659620.1699999999"/>
    <n v="0.53719681331261759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3091795"/>
    <n v="2940281"/>
    <n v="2908205"/>
    <n v="2908205"/>
    <n v="0.51529916666666664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397370.15"/>
    <n v="397369.75"/>
    <n v="311629.84999999998"/>
    <n v="311629.84999999998"/>
    <n v="0.56046565585331454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080214.68"/>
    <n v="2684569.67"/>
    <n v="2439785.3199999998"/>
    <n v="2439785.3199999998"/>
    <n v="0.55800990579710152"/>
  </r>
  <r>
    <s v="21375106"/>
    <s v="MUSEO DE ARTE Y DISEÑO CONTEMPORÁNEO"/>
    <x v="7"/>
    <s v="001"/>
    <x v="32"/>
    <s v="SERVICIOS COMERCIALES Y FINANCIEROS"/>
    <n v="12763915"/>
    <n v="12963915"/>
    <n v="12948915"/>
    <n v="0"/>
    <n v="0"/>
    <n v="0"/>
    <n v="7200.01"/>
    <n v="7200.01"/>
    <n v="12956714.99"/>
    <n v="12941714.99"/>
    <n v="5.553885535349468E-4"/>
  </r>
  <r>
    <s v="21375106"/>
    <s v="MUSEO DE ARTE Y DISEÑO CONTEMPORÁNEO"/>
    <x v="7"/>
    <s v="001"/>
    <x v="33"/>
    <s v="INFORMACION"/>
    <n v="70000"/>
    <n v="70000"/>
    <n v="70000"/>
    <n v="0"/>
    <n v="0"/>
    <n v="0"/>
    <n v="0"/>
    <n v="0"/>
    <n v="70000"/>
    <n v="70000"/>
    <n v="0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7200.01"/>
    <n v="7200.01"/>
    <n v="9092799.9900000002"/>
    <n v="9092799.9900000002"/>
    <n v="7.9120989010989017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0"/>
    <n v="0"/>
    <n v="3763915"/>
    <n v="3763915"/>
    <n v="0"/>
  </r>
  <r>
    <s v="21375106"/>
    <s v="MUSEO DE ARTE Y DISEÑO CONTEMPORÁNEO"/>
    <x v="7"/>
    <s v="001"/>
    <x v="37"/>
    <s v="SERVICIOS DE GESTION Y APOYO"/>
    <n v="20065000"/>
    <n v="17012370"/>
    <n v="16980457"/>
    <n v="0"/>
    <n v="0"/>
    <n v="0"/>
    <n v="6877947.4199999999"/>
    <n v="6828796.9100000001"/>
    <n v="10134422.58"/>
    <n v="10102509.58"/>
    <n v="0.40429096122409752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3797095.47"/>
    <n v="3787494.97"/>
    <n v="2893904.53"/>
    <n v="2893904.53"/>
    <n v="0.5674929711552833"/>
  </r>
  <r>
    <s v="21375106"/>
    <s v="MUSEO DE ARTE Y DISEÑO CONTEMPORÁNEO"/>
    <x v="7"/>
    <s v="001"/>
    <x v="41"/>
    <s v="OTROS SERVICIOS DE GESTION Y APOYO"/>
    <n v="13280000"/>
    <n v="10321370"/>
    <n v="10289457"/>
    <n v="0"/>
    <n v="0"/>
    <n v="0"/>
    <n v="3080851.95"/>
    <n v="3041301.94"/>
    <n v="7240518.0499999998"/>
    <n v="7208605.0499999998"/>
    <n v="0.2984925402344844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1762784.3"/>
    <n v="1762784.3"/>
    <n v="7397215.7000000002"/>
    <n v="7397215.7000000002"/>
    <n v="0.19244370087336246"/>
  </r>
  <r>
    <s v="21375106"/>
    <s v="MUSEO DE ARTE Y DISEÑO CONTEMPORÁNEO"/>
    <x v="7"/>
    <s v="001"/>
    <x v="46"/>
    <s v="SEGUROS"/>
    <n v="9160000"/>
    <n v="9160000"/>
    <n v="9160000"/>
    <n v="0"/>
    <n v="0"/>
    <n v="0"/>
    <n v="1762784.3"/>
    <n v="1762784.3"/>
    <n v="7397215.7000000002"/>
    <n v="7397215.7000000002"/>
    <n v="0.19244370087336246"/>
  </r>
  <r>
    <s v="21375106"/>
    <s v="MUSEO DE ARTE Y DISEÑO CONTEMPORÁNEO"/>
    <x v="7"/>
    <s v="001"/>
    <x v="51"/>
    <s v="MANTENIMIENTO Y REPARACION"/>
    <n v="4291140"/>
    <n v="4074140"/>
    <n v="2946140"/>
    <n v="0"/>
    <n v="0"/>
    <n v="0"/>
    <n v="376597.98"/>
    <n v="376597.98"/>
    <n v="3697542.02"/>
    <n v="2569542.02"/>
    <n v="9.2436190214376532E-2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141250"/>
    <n v="141250"/>
    <n v="141250"/>
    <n v="141250"/>
    <n v="0.5"/>
  </r>
  <r>
    <s v="21375106"/>
    <s v="MUSEO DE ARTE Y DISEÑO CONTEMPORÁNEO"/>
    <x v="7"/>
    <s v="001"/>
    <x v="55"/>
    <s v="MANT. Y REPARACION DE EQUIPO DE TRANSPORTE"/>
    <n v="1468640"/>
    <n v="1468640"/>
    <n v="1388640"/>
    <n v="0"/>
    <n v="0"/>
    <n v="0"/>
    <n v="0"/>
    <n v="0"/>
    <n v="1468640"/>
    <n v="138864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169500"/>
    <n v="169500"/>
    <n v="523500"/>
    <n v="30500"/>
    <n v="0.24458874458874458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38420"/>
    <n v="38420"/>
    <n v="321580"/>
    <n v="321580"/>
    <n v="0.10672222222222222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27427.98"/>
    <n v="27427.98"/>
    <n v="587572.02"/>
    <n v="587572.02"/>
    <n v="4.4598341463414633E-2"/>
  </r>
  <r>
    <s v="21375106"/>
    <s v="MUSEO DE ARTE Y DISEÑO CONTEMPORÁNEO"/>
    <x v="7"/>
    <s v="001"/>
    <x v="60"/>
    <s v="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40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10705480"/>
    <n v="0"/>
    <n v="0"/>
    <n v="0"/>
    <n v="682200.84"/>
    <n v="682200.84"/>
    <n v="10699779.16"/>
    <n v="10023279.16"/>
    <n v="5.9936921344089511E-2"/>
  </r>
  <r>
    <s v="21375106"/>
    <s v="MUSEO DE ARTE Y DISEÑO CONTEMPORÁNEO"/>
    <x v="7"/>
    <s v="001"/>
    <x v="67"/>
    <s v="PRODUCTOS QUIMICOS Y CONEXOS"/>
    <n v="2989734"/>
    <n v="2142250"/>
    <n v="1949750"/>
    <n v="0"/>
    <n v="0"/>
    <n v="0"/>
    <n v="221257"/>
    <n v="221257"/>
    <n v="1920993"/>
    <n v="1728493"/>
    <n v="0.10328253005018088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221257"/>
    <n v="221257"/>
    <n v="128743"/>
    <n v="128743"/>
    <n v="0.63216285714285714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0"/>
    <n v="0"/>
    <n v="1466750"/>
    <n v="1466750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014824"/>
    <n v="3954824"/>
    <n v="0"/>
    <n v="0"/>
    <n v="0"/>
    <n v="184477.4"/>
    <n v="184477.4"/>
    <n v="3830346.6"/>
    <n v="3770346.6"/>
    <n v="4.5949062773361922E-2"/>
  </r>
  <r>
    <s v="21375106"/>
    <s v="MUSEO DE ARTE Y DISEÑO CONTEMPORÁNEO"/>
    <x v="7"/>
    <s v="001"/>
    <x v="76"/>
    <s v="MATERIALES Y PRODUCTOS METALICOS"/>
    <n v="765313"/>
    <n v="765313"/>
    <n v="765313"/>
    <n v="0"/>
    <n v="0"/>
    <n v="0"/>
    <n v="0"/>
    <n v="0"/>
    <n v="765313"/>
    <n v="765313"/>
    <n v="0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0"/>
    <n v="0"/>
    <n v="60000"/>
    <n v="60000"/>
    <n v="0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0"/>
    <n v="0"/>
    <n v="950000"/>
    <n v="950000"/>
    <n v="0"/>
  </r>
  <r>
    <s v="21375106"/>
    <s v="MUSEO DE ARTE Y DISEÑO CONTEMPORÁNEO"/>
    <x v="7"/>
    <s v="001"/>
    <x v="79"/>
    <s v="MAT. Y PROD. ELECTRICOS, TELEFONICOS Y DE COMPUTO"/>
    <n v="1400498"/>
    <n v="1625498"/>
    <n v="1595498"/>
    <n v="0"/>
    <n v="0"/>
    <n v="0"/>
    <n v="182577.4"/>
    <n v="182577.4"/>
    <n v="1442920.6"/>
    <n v="1412920.6"/>
    <n v="0.11232090104078872"/>
  </r>
  <r>
    <s v="21375106"/>
    <s v="MUSEO DE ARTE Y DISEÑO CONTEMPORÁNEO"/>
    <x v="7"/>
    <s v="001"/>
    <x v="80"/>
    <s v="MATERIALES Y PRODUCTOS DE PLASTICO"/>
    <n v="15000"/>
    <n v="15000"/>
    <n v="15000"/>
    <n v="0"/>
    <n v="0"/>
    <n v="0"/>
    <n v="0"/>
    <n v="0"/>
    <n v="15000"/>
    <n v="15000"/>
    <n v="0"/>
  </r>
  <r>
    <s v="21375106"/>
    <s v="MUSEO DE ARTE Y DISEÑO CONTEMPORÁNEO"/>
    <x v="7"/>
    <s v="001"/>
    <x v="81"/>
    <s v="OTROS MAT. Y PROD.DE USO EN LA CONSTRU. Y MANTENIM"/>
    <n v="750262"/>
    <n v="599013"/>
    <n v="569013"/>
    <n v="0"/>
    <n v="0"/>
    <n v="0"/>
    <n v="1900"/>
    <n v="1900"/>
    <n v="597113"/>
    <n v="567113"/>
    <n v="3.1718844165318618E-3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226953.03"/>
    <n v="226953.03"/>
    <n v="821286.97"/>
    <n v="821286.97"/>
    <n v="0.21650865259864152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0"/>
    <n v="0"/>
    <n v="218900"/>
    <n v="218900"/>
    <n v="0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226953.03"/>
    <n v="226953.03"/>
    <n v="602386.97"/>
    <n v="602386.97"/>
    <n v="0.27365499071550869"/>
  </r>
  <r>
    <s v="21375106"/>
    <s v="MUSEO DE ARTE Y DISEÑO CONTEMPORÁNEO"/>
    <x v="7"/>
    <s v="001"/>
    <x v="85"/>
    <s v="UTILES, MATERIALES Y SUMINISTROS DIVERSOS"/>
    <n v="5103001"/>
    <n v="4176666"/>
    <n v="3752666"/>
    <n v="0"/>
    <n v="0"/>
    <n v="0"/>
    <n v="49513.41"/>
    <n v="49513.41"/>
    <n v="4127152.59"/>
    <n v="3703152.59"/>
    <n v="1.1854768851519371E-2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500000"/>
    <n v="293000"/>
    <n v="0"/>
    <n v="0"/>
    <n v="0"/>
    <n v="0"/>
    <n v="0"/>
    <n v="500000"/>
    <n v="293000"/>
    <n v="0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49513.41"/>
    <n v="49513.41"/>
    <n v="1253202.5900000001"/>
    <n v="1253202.5900000001"/>
    <n v="3.8007831330850318E-2"/>
  </r>
  <r>
    <s v="21375106"/>
    <s v="MUSEO DE ARTE Y DISEÑO CONTEMPORÁNEO"/>
    <x v="7"/>
    <s v="001"/>
    <x v="90"/>
    <s v="UTILES Y MATERIALES DE LIMPIEZA"/>
    <n v="1900000"/>
    <n v="1028350"/>
    <n v="1001350"/>
    <n v="0"/>
    <n v="0"/>
    <n v="0"/>
    <n v="0"/>
    <n v="0"/>
    <n v="1028350"/>
    <n v="1001350"/>
    <n v="0"/>
  </r>
  <r>
    <s v="21375106"/>
    <s v="MUSEO DE ARTE Y DISEÑO CONTEMPORÁNEO"/>
    <x v="7"/>
    <s v="001"/>
    <x v="91"/>
    <s v="UTILES Y MATERIALES DE RESGUARDO Y SEGURIDAD"/>
    <n v="142500"/>
    <n v="142500"/>
    <n v="132500"/>
    <n v="0"/>
    <n v="0"/>
    <n v="0"/>
    <n v="0"/>
    <n v="0"/>
    <n v="142500"/>
    <n v="132500"/>
    <n v="0"/>
  </r>
  <r>
    <s v="21375106"/>
    <s v="MUSEO DE ARTE Y DISEÑO CONTEMPORÁNEO"/>
    <x v="7"/>
    <s v="001"/>
    <x v="93"/>
    <s v="OTROS UTILES, MATERIALES Y SUMINISTROS DIVERSOS"/>
    <n v="957785"/>
    <n v="980000"/>
    <n v="800000"/>
    <n v="0"/>
    <n v="0"/>
    <n v="0"/>
    <n v="0"/>
    <n v="0"/>
    <n v="980000"/>
    <n v="800000"/>
    <n v="0"/>
  </r>
  <r>
    <s v="21375106"/>
    <s v="MUSEO DE ARTE Y DISEÑO CONTEMPORÁNEO"/>
    <x v="7"/>
    <s v="001"/>
    <x v="119"/>
    <s v="BIENES DURADEROS"/>
    <n v="11428065"/>
    <n v="19628506"/>
    <n v="16768080.380000001"/>
    <n v="0"/>
    <n v="0"/>
    <n v="0"/>
    <n v="2054889.61"/>
    <n v="2054889.61"/>
    <n v="17573616.390000001"/>
    <n v="14713190.77"/>
    <n v="0.10468904816291164"/>
  </r>
  <r>
    <s v="21375106"/>
    <s v="MUSEO DE ARTE Y DISEÑO CONTEMPORÁNEO"/>
    <x v="7"/>
    <s v="001"/>
    <x v="120"/>
    <s v="MAQUINARIA, EQUIPO Y MOBILIARIO"/>
    <n v="6053065"/>
    <n v="12953065"/>
    <n v="11436389.380000001"/>
    <n v="0"/>
    <n v="0"/>
    <n v="0"/>
    <n v="0"/>
    <n v="0"/>
    <n v="12953065"/>
    <n v="11436389.380000001"/>
    <n v="0"/>
  </r>
  <r>
    <s v="21375106"/>
    <s v="MUSEO DE ARTE Y DISEÑO CONTEMPORÁNEO"/>
    <x v="7"/>
    <s v="001"/>
    <x v="122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6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858750"/>
    <n v="0"/>
    <n v="0"/>
    <n v="0"/>
    <n v="0"/>
    <n v="0"/>
    <n v="1145000"/>
    <n v="858750"/>
    <n v="0"/>
  </r>
  <r>
    <s v="21375106"/>
    <s v="MUSEO DE ARTE Y DISEÑO CONTEMPORÁNEO"/>
    <x v="7"/>
    <s v="280"/>
    <x v="122"/>
    <s v="EQUIPO DE COMUNICACION"/>
    <n v="2190000"/>
    <n v="2190000"/>
    <n v="1642500"/>
    <n v="0"/>
    <n v="0"/>
    <n v="0"/>
    <n v="0"/>
    <n v="0"/>
    <n v="2190000"/>
    <n v="1642500"/>
    <n v="0"/>
  </r>
  <r>
    <s v="21375106"/>
    <s v="MUSEO DE ARTE Y DISEÑO CONTEMPORÁNEO"/>
    <x v="7"/>
    <s v="280"/>
    <x v="123"/>
    <s v="EQUIPO Y MOBILIARIO DE OFICINA"/>
    <n v="27275"/>
    <n v="50000"/>
    <n v="28409.38"/>
    <n v="0"/>
    <n v="0"/>
    <n v="0"/>
    <n v="0"/>
    <n v="0"/>
    <n v="50000"/>
    <n v="28409.38"/>
    <n v="0"/>
  </r>
  <r>
    <s v="21375106"/>
    <s v="MUSEO DE ARTE Y DISEÑO CONTEMPORÁNEO"/>
    <x v="7"/>
    <s v="280"/>
    <x v="124"/>
    <s v="EQUIPO Y PROGRAMAS DE COMPUTO"/>
    <n v="2440790"/>
    <n v="2325300"/>
    <n v="1772847.5"/>
    <n v="0"/>
    <n v="0"/>
    <n v="0"/>
    <n v="0"/>
    <n v="0"/>
    <n v="2325300"/>
    <n v="1772847.5"/>
    <n v="0"/>
  </r>
  <r>
    <s v="21375106"/>
    <s v="MUSEO DE ARTE Y DISEÑO CONTEMPORÁNEO"/>
    <x v="7"/>
    <s v="280"/>
    <x v="126"/>
    <s v="MAQUINARIA, EQUIPO Y MOBILIARIO DIVERSO"/>
    <n v="250000"/>
    <n v="342765"/>
    <n v="233882.5"/>
    <n v="0"/>
    <n v="0"/>
    <n v="0"/>
    <n v="0"/>
    <n v="0"/>
    <n v="342765"/>
    <n v="233882.5"/>
    <n v="0"/>
  </r>
  <r>
    <s v="21375106"/>
    <s v="MUSEO DE ARTE Y DISEÑO CONTEMPORÁNEO"/>
    <x v="7"/>
    <s v="001"/>
    <x v="130"/>
    <s v="BIENES DURADEROS DIVERSOS"/>
    <n v="5375000"/>
    <n v="6675441"/>
    <n v="5331691"/>
    <n v="0"/>
    <n v="0"/>
    <n v="0"/>
    <n v="2054889.61"/>
    <n v="2054889.61"/>
    <n v="4620551.3899999997"/>
    <n v="3276801.39"/>
    <n v="0.30782829329178402"/>
  </r>
  <r>
    <s v="21375106"/>
    <s v="MUSEO DE ARTE Y DISEÑO CONTEMPORÁNEO"/>
    <x v="7"/>
    <s v="001"/>
    <x v="131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1"/>
    <s v="BIENES INTANGIBLES"/>
    <n v="5375000"/>
    <n v="5375000"/>
    <n v="4031250"/>
    <n v="0"/>
    <n v="0"/>
    <n v="0"/>
    <n v="2054889.61"/>
    <n v="2054889.61"/>
    <n v="3320110.39"/>
    <n v="1976360.39"/>
    <n v="0.38230504372093027"/>
  </r>
  <r>
    <s v="21375106"/>
    <s v="MUSEO DE ARTE Y DISEÑO CONTEMPORÁNEO"/>
    <x v="7"/>
    <s v="001"/>
    <x v="94"/>
    <s v="TRANSFERENCIAS CORRIENTES"/>
    <n v="9374220"/>
    <n v="11549477"/>
    <n v="11278419"/>
    <n v="0"/>
    <n v="0"/>
    <n v="0"/>
    <n v="2233870.2000000002"/>
    <n v="2048842.32"/>
    <n v="9315606.8000000007"/>
    <n v="9044548.8000000007"/>
    <n v="0.19341743353400334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1775122.42"/>
    <n v="1590094.54"/>
    <n v="1799097.58"/>
    <n v="1528039.58"/>
    <n v="0.49664609900901452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3083255"/>
    <n v="2849430"/>
    <n v="0"/>
    <n v="0"/>
    <n v="0"/>
    <n v="1528318.96"/>
    <n v="1368629.73"/>
    <n v="1554936.04"/>
    <n v="1321111.04"/>
    <n v="0.49568360709704518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90965"/>
    <n v="453732"/>
    <n v="0"/>
    <n v="0"/>
    <n v="0"/>
    <n v="246803.46"/>
    <n v="221464.81"/>
    <n v="244161.54"/>
    <n v="206928.54"/>
    <n v="0.50269053802205854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458747.78"/>
    <n v="458747.78"/>
    <n v="3541252.22"/>
    <n v="3541252.22"/>
    <n v="0.11468694500000001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58747.78"/>
    <n v="458747.78"/>
    <n v="741252.22"/>
    <n v="741252.22"/>
    <n v="0.38228981666666667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0"/>
    <n v="0"/>
    <n v="1175257"/>
    <n v="1175257"/>
    <n v="0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0"/>
    <n v="0"/>
    <n v="1175257"/>
    <n v="1175257"/>
    <n v="0"/>
  </r>
  <r>
    <s v="21375107"/>
    <s v="CENTRO CULTURAL E HISTÓRICO JOSÉ FIGUERE"/>
    <x v="8"/>
    <s v="001"/>
    <x v="0"/>
    <s v=""/>
    <n v="180858331"/>
    <n v="195962331"/>
    <n v="171316203.81999999"/>
    <n v="0"/>
    <n v="0"/>
    <n v="0"/>
    <n v="101199505.13"/>
    <n v="93024934.140000001"/>
    <n v="94762825.870000005"/>
    <n v="70116698.689999998"/>
    <n v="0.51642325651862142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71696187.060000002"/>
    <n v="69597695.859999999"/>
    <n v="64854257.939999998"/>
    <n v="44686884.939999998"/>
    <n v="0.52505275292218934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33189244.670000002"/>
    <n v="32673752.219999999"/>
    <n v="22804555.329999998"/>
    <n v="19348855.329999998"/>
    <n v="0.5927307071497202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33189244.670000002"/>
    <n v="32673752.219999999"/>
    <n v="22804555.329999998"/>
    <n v="19348855.329999998"/>
    <n v="0.5927307071497202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539896.68000000005"/>
    <n v="538142.06000000006"/>
    <n v="260103.32"/>
    <n v="260103.32"/>
    <n v="0.67487085000000002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539896.68000000005"/>
    <n v="538142.06000000006"/>
    <n v="260103.32"/>
    <n v="260103.32"/>
    <n v="0.67487085000000002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26318014.710000001"/>
    <n v="26083929.579999998"/>
    <n v="31883633.289999999"/>
    <n v="18271118.289999999"/>
    <n v="0.4521867612752134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7812809.9000000004"/>
    <n v="7721176.6900000004"/>
    <n v="9187190.0999999996"/>
    <n v="5187130.0999999996"/>
    <n v="0.45957705294117651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8152980"/>
    <n v="8044239.6299999999"/>
    <n v="12243415"/>
    <n v="4243415"/>
    <n v="0.399726520299298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2674184.66"/>
    <n v="2640473.11"/>
    <n v="1625815.34"/>
    <n v="1325815.3400000001"/>
    <n v="0.62190340930232557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5631500"/>
    <n v="4980865"/>
    <n v="5052853"/>
    <n v="3516666"/>
    <n v="0.52707917830869122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10136437"/>
    <n v="8679029"/>
    <n v="0"/>
    <n v="0"/>
    <n v="0"/>
    <n v="5483304"/>
    <n v="4849791"/>
    <n v="4653133"/>
    <n v="3195725"/>
    <n v="0.54094984263208068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547916"/>
    <n v="469137"/>
    <n v="0"/>
    <n v="0"/>
    <n v="0"/>
    <n v="148196"/>
    <n v="131074"/>
    <n v="399720"/>
    <n v="320941"/>
    <n v="0.27047211616379152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6017531"/>
    <n v="5321007"/>
    <n v="4853113"/>
    <n v="3290142"/>
    <n v="0.55355791248430175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939404"/>
    <n v="5085442"/>
    <n v="0"/>
    <n v="0"/>
    <n v="0"/>
    <n v="3201775"/>
    <n v="2830571"/>
    <n v="2737629"/>
    <n v="1883667"/>
    <n v="0.53907344912048416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3287493"/>
    <n v="2814820"/>
    <n v="0"/>
    <n v="0"/>
    <n v="0"/>
    <n v="1926569"/>
    <n v="1703983"/>
    <n v="1360924"/>
    <n v="888251"/>
    <n v="0.58602984097608724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643747"/>
    <n v="1407411"/>
    <n v="0"/>
    <n v="0"/>
    <n v="0"/>
    <n v="889187"/>
    <n v="786453"/>
    <n v="754560"/>
    <n v="518224"/>
    <n v="0.54095125344715456"/>
  </r>
  <r>
    <s v="21375107"/>
    <s v="CENTRO CULTURAL E HISTÓRICO JOSÉ FIGUERE"/>
    <x v="8"/>
    <s v="001"/>
    <x v="21"/>
    <s v="SERVICIOS"/>
    <n v="26060000"/>
    <n v="24694696"/>
    <n v="23402696"/>
    <n v="0"/>
    <n v="0"/>
    <n v="0"/>
    <n v="14313566.689999999"/>
    <n v="8552756.9000000004"/>
    <n v="10381129.310000001"/>
    <n v="9089129.3100000005"/>
    <n v="0.57962109312866206"/>
  </r>
  <r>
    <s v="21375107"/>
    <s v="CENTRO CULTURAL E HISTÓRICO JOSÉ FIGUERE"/>
    <x v="8"/>
    <s v="001"/>
    <x v="22"/>
    <s v="ALQUILERE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137"/>
    <s v="ALQUILER DE EDIFICIOS, LOCALES Y TERRENO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26"/>
    <s v="SERVICIOS BASICOS"/>
    <n v="2510000"/>
    <n v="2510000"/>
    <n v="2260000"/>
    <n v="0"/>
    <n v="0"/>
    <n v="0"/>
    <n v="1397574.3"/>
    <n v="1397574.3"/>
    <n v="1112425.7"/>
    <n v="862425.7"/>
    <n v="0.55680250996015934"/>
  </r>
  <r>
    <s v="21375107"/>
    <s v="CENTRO CULTURAL E HISTÓRICO JOSÉ FIGUERE"/>
    <x v="8"/>
    <s v="001"/>
    <x v="27"/>
    <s v="SERVICIO DE AGUA Y ALCANTARILLADO"/>
    <n v="600000"/>
    <n v="600000"/>
    <n v="500000"/>
    <n v="0"/>
    <n v="0"/>
    <n v="0"/>
    <n v="323769"/>
    <n v="323769"/>
    <n v="276231"/>
    <n v="176231"/>
    <n v="0.53961499999999996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526905"/>
    <n v="526905"/>
    <n v="253095"/>
    <n v="253095"/>
    <n v="0.67551923076923082"/>
  </r>
  <r>
    <s v="21375107"/>
    <s v="CENTRO CULTURAL E HISTÓRICO JOSÉ FIGUERE"/>
    <x v="8"/>
    <s v="001"/>
    <x v="30"/>
    <s v="SERVICIO DE TELECOMUNICACIONES"/>
    <n v="780000"/>
    <n v="780000"/>
    <n v="630000"/>
    <n v="0"/>
    <n v="0"/>
    <n v="0"/>
    <n v="307587.52"/>
    <n v="307587.52"/>
    <n v="472412.48"/>
    <n v="322412.48"/>
    <n v="0.39434297435897436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300000"/>
    <n v="0"/>
    <n v="0"/>
    <n v="0"/>
    <n v="131989.65"/>
    <n v="131989.65"/>
    <n v="248010.35"/>
    <n v="168010.35"/>
    <n v="0.34734118421052629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7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40617.85"/>
    <n v="40617.85"/>
    <n v="159382.15"/>
    <n v="159382.15"/>
    <n v="0.20308925"/>
  </r>
  <r>
    <s v="21375107"/>
    <s v="CENTRO CULTURAL E HISTÓRICO JOSÉ FIGUERE"/>
    <x v="8"/>
    <s v="001"/>
    <x v="37"/>
    <s v="SERVICIOS DE GESTION Y APOYO"/>
    <n v="7520000"/>
    <n v="7520000"/>
    <n v="7500000"/>
    <n v="0"/>
    <n v="0"/>
    <n v="0"/>
    <n v="4480234.95"/>
    <n v="3824129.54"/>
    <n v="3039765.05"/>
    <n v="3019765.05"/>
    <n v="0.59577592420212766"/>
  </r>
  <r>
    <s v="21375107"/>
    <s v="CENTRO CULTURAL E HISTÓRICO JOSÉ FIGUERE"/>
    <x v="8"/>
    <s v="001"/>
    <x v="138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4361255.8099999996"/>
    <n v="3705150.4"/>
    <n v="2638744.19"/>
    <n v="2638744.19"/>
    <n v="0.6230365442857142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18979.14"/>
    <n v="118979.14"/>
    <n v="381020.86"/>
    <n v="381020.86"/>
    <n v="0.23795827999999999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314145"/>
    <n v="314145"/>
    <n v="235855"/>
    <n v="235855"/>
    <n v="0.57117272727272728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64845"/>
    <n v="64845"/>
    <n v="35155"/>
    <n v="35155"/>
    <n v="0.64844999999999997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249300"/>
    <n v="249300"/>
    <n v="200700"/>
    <n v="200700"/>
    <n v="0.55400000000000005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51"/>
    <s v="MANTENIMIENTO Y REPARACION"/>
    <n v="9000000"/>
    <n v="8834696"/>
    <n v="8392696"/>
    <n v="0"/>
    <n v="0"/>
    <n v="0"/>
    <n v="5835622.79"/>
    <n v="730918.41"/>
    <n v="2999073.21"/>
    <n v="2557073.21"/>
    <n v="0.66053464544790219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314432.38"/>
    <n v="209728"/>
    <n v="1185567.6200000001"/>
    <n v="1185567.6200000001"/>
    <n v="0.81760498153846151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42445"/>
    <n v="42445"/>
    <n v="457555"/>
    <n v="457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386444.18"/>
    <n v="386444.18"/>
    <n v="113555.82"/>
    <n v="113555.82"/>
    <n v="0.77288835999999994"/>
  </r>
  <r>
    <s v="21375107"/>
    <s v="CENTRO CULTURAL E HISTÓRICO JOSÉ FIGUERE"/>
    <x v="8"/>
    <s v="001"/>
    <x v="60"/>
    <s v="IMPUESTOS"/>
    <n v="350000"/>
    <n v="1850000"/>
    <n v="1350000"/>
    <n v="0"/>
    <n v="0"/>
    <n v="0"/>
    <n v="326872"/>
    <n v="326872"/>
    <n v="1523128"/>
    <n v="1023128"/>
    <n v="0.17668756756756757"/>
  </r>
  <r>
    <s v="21375107"/>
    <s v="CENTRO CULTURAL E HISTÓRICO JOSÉ FIGUERE"/>
    <x v="8"/>
    <s v="001"/>
    <x v="62"/>
    <s v="OTROS IMPUESTOS"/>
    <n v="350000"/>
    <n v="1850000"/>
    <n v="1350000"/>
    <n v="0"/>
    <n v="0"/>
    <n v="0"/>
    <n v="326872"/>
    <n v="326872"/>
    <n v="1523128"/>
    <n v="1023128"/>
    <n v="0.17668756756756757"/>
  </r>
  <r>
    <s v="21375107"/>
    <s v="CENTRO CULTURAL E HISTÓRICO JOSÉ FIGUERE"/>
    <x v="8"/>
    <s v="001"/>
    <x v="66"/>
    <s v="MATERIALES Y SUMINISTROS"/>
    <n v="5684265"/>
    <n v="4684265"/>
    <n v="3784265"/>
    <n v="0"/>
    <n v="0"/>
    <n v="0"/>
    <n v="1960464.99"/>
    <n v="1645194.99"/>
    <n v="2723800.01"/>
    <n v="1823800.01"/>
    <n v="0.41852136674590357"/>
  </r>
  <r>
    <s v="21375107"/>
    <s v="CENTRO CULTURAL E HISTÓRICO JOSÉ FIGUERE"/>
    <x v="8"/>
    <s v="001"/>
    <x v="67"/>
    <s v="PRODUCTOS QUIMICOS Y CONEXOS"/>
    <n v="2375000"/>
    <n v="1375000"/>
    <n v="1125000"/>
    <n v="0"/>
    <n v="0"/>
    <n v="0"/>
    <n v="537018"/>
    <n v="537018"/>
    <n v="837982"/>
    <n v="587982"/>
    <n v="0.39055854545454544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412718"/>
    <n v="412718"/>
    <n v="387282"/>
    <n v="387282"/>
    <n v="0.51589750000000001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0"/>
    <n v="0"/>
    <n v="25000"/>
    <n v="2500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124300"/>
    <n v="124300"/>
    <n v="375700"/>
    <n v="125700"/>
    <n v="0.24859999999999999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168222.18"/>
    <n v="168222.18"/>
    <n v="81777.820000000007"/>
    <n v="81777.820000000007"/>
    <n v="0.67288872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168222.18"/>
    <n v="168222.18"/>
    <n v="81777.820000000007"/>
    <n v="81777.820000000007"/>
    <n v="0.67288872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103424.99"/>
    <n v="103424.99"/>
    <n v="506575.01"/>
    <n v="506575.01"/>
    <n v="0.16954916393442623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7285"/>
    <n v="17285"/>
    <n v="132715"/>
    <n v="132715"/>
    <n v="0.11523333333333333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86139.99"/>
    <n v="86139.99"/>
    <n v="73860.009999999995"/>
    <n v="73860.009999999995"/>
    <n v="0.53837493749999998"/>
  </r>
  <r>
    <s v="21375107"/>
    <s v="CENTRO CULTURAL E HISTÓRICO JOSÉ FIGUERE"/>
    <x v="8"/>
    <s v="001"/>
    <x v="162"/>
    <s v="MATERIALES Y PRODUCTOS DE VID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488854.98"/>
    <n v="173584.98"/>
    <n v="151145.01999999999"/>
    <n v="151145.01999999999"/>
    <n v="0.76383590624999997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14159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31990.01"/>
    <n v="31990.01"/>
    <n v="138009.99"/>
    <n v="1380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1159265"/>
    <n v="0"/>
    <n v="0"/>
    <n v="0"/>
    <n v="662944.84"/>
    <n v="662944.84"/>
    <n v="1146320.1599999999"/>
    <n v="496320.16"/>
    <n v="0.36641666090926422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47769"/>
    <n v="147769"/>
    <n v="182231"/>
    <n v="182231"/>
    <n v="0.44778484848484851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2813.38"/>
    <n v="392813.38"/>
    <n v="546451.62"/>
    <n v="46451.62"/>
    <n v="0.41821358189648289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08187.46"/>
    <n v="108187.46"/>
    <n v="286812.53999999998"/>
    <n v="1368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0"/>
    <n v="0"/>
    <n v="20000"/>
    <n v="20000"/>
    <n v="0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14175"/>
    <n v="14175"/>
    <n v="10825"/>
    <n v="1082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94"/>
    <s v="TRANSFERENCIAS CORRIENTES"/>
    <n v="3994413"/>
    <n v="25069002"/>
    <n v="24782248"/>
    <n v="0"/>
    <n v="0"/>
    <n v="0"/>
    <n v="12656816.57"/>
    <n v="12656816.57"/>
    <n v="12412185.43"/>
    <n v="12125431.43"/>
    <n v="0.50487915593927513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1068388.51"/>
    <n v="1068388.51"/>
    <n v="926024.49"/>
    <n v="639270.49"/>
    <n v="0.53569070698997645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720455"/>
    <n v="1473090"/>
    <n v="0"/>
    <n v="0"/>
    <n v="0"/>
    <n v="920191.09"/>
    <n v="920191.09"/>
    <n v="800263.91"/>
    <n v="552898.91"/>
    <n v="0.53485333240334676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73958"/>
    <n v="234569"/>
    <n v="0"/>
    <n v="0"/>
    <n v="0"/>
    <n v="148197.42000000001"/>
    <n v="148197.42000000001"/>
    <n v="125760.58"/>
    <n v="86371.58"/>
    <n v="0.54094941560385168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330000"/>
    <n v="330000"/>
    <n v="1170000"/>
    <n v="1170000"/>
    <n v="0.22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330000"/>
    <n v="330000"/>
    <n v="1170000"/>
    <n v="1170000"/>
    <n v="0.22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258428.060000001"/>
    <n v="11258428.060000001"/>
    <n v="10316160.939999999"/>
    <n v="10316160.939999999"/>
    <n v="0.52183742920896437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47658.48"/>
    <n v="47658.48"/>
    <n v="452341.52"/>
    <n v="452341.52"/>
    <n v="9.5316960000000006E-2"/>
  </r>
  <r>
    <s v="21375107"/>
    <s v="CENTRO CULTURAL E HISTÓRICO JOSÉ FIGUERE"/>
    <x v="8"/>
    <s v="280"/>
    <x v="119"/>
    <s v="BIENES DURADEROS"/>
    <n v="4963923"/>
    <n v="4963923"/>
    <n v="2963922.82"/>
    <n v="0"/>
    <n v="0"/>
    <n v="0"/>
    <n v="572469.81999999995"/>
    <n v="572469.81999999995"/>
    <n v="4391453.18"/>
    <n v="2391453"/>
    <n v="0.11532608785430394"/>
  </r>
  <r>
    <s v="21375107"/>
    <s v="CENTRO CULTURAL E HISTÓRICO JOSÉ FIGUERE"/>
    <x v="8"/>
    <s v="280"/>
    <x v="120"/>
    <s v="MAQUINARIA, EQUIPO Y MOBILIARIO"/>
    <n v="2963923"/>
    <n v="2963923"/>
    <n v="2963922.82"/>
    <n v="0"/>
    <n v="0"/>
    <n v="0"/>
    <n v="572469.81999999995"/>
    <n v="572469.81999999995"/>
    <n v="2391453.1800000002"/>
    <n v="2391453"/>
    <n v="0.19314598253733312"/>
  </r>
  <r>
    <s v="21375107"/>
    <s v="CENTRO CULTURAL E HISTÓRICO JOSÉ FIGUERE"/>
    <x v="8"/>
    <s v="280"/>
    <x v="122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3"/>
    <s v="EQUIPO Y MOBILIARIO DE OFICINA"/>
    <n v="800000"/>
    <n v="800000"/>
    <n v="800000"/>
    <n v="0"/>
    <n v="0"/>
    <n v="0"/>
    <n v="0"/>
    <n v="0"/>
    <n v="800000"/>
    <n v="800000"/>
    <n v="0"/>
  </r>
  <r>
    <s v="21375107"/>
    <s v="CENTRO CULTURAL E HISTÓRICO JOSÉ FIGUERE"/>
    <x v="8"/>
    <s v="280"/>
    <x v="124"/>
    <s v="EQUIPO Y PROGRAMAS DE COMPUTO"/>
    <n v="663923"/>
    <n v="1528448"/>
    <n v="1528448"/>
    <n v="0"/>
    <n v="0"/>
    <n v="0"/>
    <n v="76000"/>
    <n v="76000"/>
    <n v="1452448"/>
    <n v="1452448"/>
    <n v="4.9723641236077379E-2"/>
  </r>
  <r>
    <s v="21375107"/>
    <s v="CENTRO CULTURAL E HISTÓRICO JOSÉ FIGUERE"/>
    <x v="8"/>
    <s v="280"/>
    <x v="126"/>
    <s v="MAQUINARIA, EQUIPO Y MOBILIARIO DIVERSO"/>
    <n v="1000000"/>
    <n v="135475"/>
    <n v="135474.82"/>
    <n v="0"/>
    <n v="0"/>
    <n v="0"/>
    <n v="110995"/>
    <n v="110995"/>
    <n v="24480"/>
    <n v="24479.82"/>
    <n v="0.8193024543273667"/>
  </r>
  <r>
    <s v="21375107"/>
    <s v="CENTRO CULTURAL E HISTÓRICO JOSÉ FIGUERE"/>
    <x v="8"/>
    <s v="280"/>
    <x v="130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31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35351146"/>
    <n v="115196269"/>
    <n v="0"/>
    <n v="0"/>
    <n v="0"/>
    <n v="70836256.519999996"/>
    <n v="70449224.540000007"/>
    <n v="64514889.479999997"/>
    <n v="44360012.479999997"/>
    <n v="0.52335173076406749"/>
  </r>
  <r>
    <s v="21375108"/>
    <s v="CASA DE LA CULTURA DE PUNTARENAS"/>
    <x v="9"/>
    <s v="001"/>
    <x v="1"/>
    <s v="REMUNERACIONES"/>
    <n v="74188378"/>
    <n v="58688378"/>
    <n v="41319080"/>
    <n v="0"/>
    <n v="0"/>
    <n v="0"/>
    <n v="29891104.530000001"/>
    <n v="29555021.670000002"/>
    <n v="28797273.469999999"/>
    <n v="11427975.470000001"/>
    <n v="0.50931897504476953"/>
  </r>
  <r>
    <s v="21375108"/>
    <s v="CASA DE LA CULTURA DE PUNTARENAS"/>
    <x v="9"/>
    <s v="001"/>
    <x v="2"/>
    <s v="REMUNERACIONES BASICAS"/>
    <n v="46886928"/>
    <n v="30786928"/>
    <n v="17475712.120000001"/>
    <n v="0"/>
    <n v="0"/>
    <n v="0"/>
    <n v="17475712.120000001"/>
    <n v="17201507.210000001"/>
    <n v="13311215.880000001"/>
    <n v="0"/>
    <n v="0.56763416343455897"/>
  </r>
  <r>
    <s v="21375108"/>
    <s v="CASA DE LA CULTURA DE PUNTARENAS"/>
    <x v="9"/>
    <s v="001"/>
    <x v="3"/>
    <s v="SUELDOS PARA CARGOS FIJOS"/>
    <n v="46886928"/>
    <n v="30786928"/>
    <n v="17475712.120000001"/>
    <n v="0"/>
    <n v="0"/>
    <n v="0"/>
    <n v="17475712.120000001"/>
    <n v="17201507.210000001"/>
    <n v="13311215.880000001"/>
    <n v="0"/>
    <n v="0.56763416343455897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7"/>
    <s v="INCENTIVOS SALARIALES"/>
    <n v="14916770"/>
    <n v="15516770"/>
    <n v="12167447.880000001"/>
    <n v="0"/>
    <n v="0"/>
    <n v="0"/>
    <n v="6361335.4400000004"/>
    <n v="6299457.4900000002"/>
    <n v="9155434.5600000005"/>
    <n v="5806112.4400000004"/>
    <n v="0.4099651821867567"/>
  </r>
  <r>
    <s v="21375108"/>
    <s v="CASA DE LA CULTURA DE PUNTARENAS"/>
    <x v="9"/>
    <s v="001"/>
    <x v="8"/>
    <s v="RETRIBUCION POR AÑOS SERVIDOS"/>
    <n v="1000000"/>
    <n v="1600000"/>
    <n v="1600000"/>
    <n v="0"/>
    <n v="0"/>
    <n v="0"/>
    <n v="1600000"/>
    <n v="1600000"/>
    <n v="0"/>
    <n v="0"/>
    <n v="1"/>
  </r>
  <r>
    <s v="21375108"/>
    <s v="CASA DE LA CULTURA DE PUNTARENAS"/>
    <x v="9"/>
    <s v="001"/>
    <x v="9"/>
    <s v="RESTRICCION AL EJERCICIO LIBERAL DE LA PROFESION"/>
    <n v="4000000"/>
    <n v="4000000"/>
    <n v="3300000"/>
    <n v="0"/>
    <n v="0"/>
    <n v="0"/>
    <n v="1216753"/>
    <n v="1154875.05"/>
    <n v="2783247"/>
    <n v="2083247"/>
    <n v="0.30418824999999999"/>
  </r>
  <r>
    <s v="21375108"/>
    <s v="CASA DE LA CULTURA DE PUNTARENAS"/>
    <x v="9"/>
    <s v="001"/>
    <x v="10"/>
    <s v="DECIMOTERCER MES"/>
    <n v="4925313"/>
    <n v="4925313"/>
    <n v="3720990.88"/>
    <n v="0"/>
    <n v="0"/>
    <n v="0"/>
    <n v="0"/>
    <n v="0"/>
    <n v="4925313"/>
    <n v="3720990.88"/>
    <n v="0"/>
  </r>
  <r>
    <s v="21375108"/>
    <s v="CASA DE LA CULTURA DE PUNTARENAS"/>
    <x v="9"/>
    <s v="001"/>
    <x v="11"/>
    <s v="SALARIO ESCOLAR"/>
    <n v="4391457"/>
    <n v="4391457"/>
    <n v="3546457"/>
    <n v="0"/>
    <n v="0"/>
    <n v="0"/>
    <n v="3544582.44"/>
    <n v="3544582.44"/>
    <n v="846874.56"/>
    <n v="1874.56"/>
    <n v="0.80715408120812748"/>
  </r>
  <r>
    <s v="21375108"/>
    <s v="CASA DE LA CULTURA DE PUNTARENAS"/>
    <x v="9"/>
    <s v="001"/>
    <x v="12"/>
    <s v="OTROS INCENTIVOS SALARIALES"/>
    <n v="600000"/>
    <n v="600000"/>
    <n v="0"/>
    <n v="0"/>
    <n v="0"/>
    <n v="0"/>
    <n v="0"/>
    <n v="0"/>
    <n v="60000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3323814"/>
    <n v="3323814"/>
    <n v="2319329"/>
    <n v="1968012"/>
    <n v="0.5890004913928284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353751"/>
    <n v="5020450"/>
    <n v="0"/>
    <n v="0"/>
    <n v="0"/>
    <n v="3195033"/>
    <n v="3195033"/>
    <n v="2158718"/>
    <n v="1825417"/>
    <n v="0.59678401180779606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89392"/>
    <n v="271376"/>
    <n v="0"/>
    <n v="0"/>
    <n v="0"/>
    <n v="128781"/>
    <n v="128781"/>
    <n v="160611"/>
    <n v="142595"/>
    <n v="0.44500539061204181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736082"/>
    <n v="1736082"/>
    <n v="4005455"/>
    <n v="3648012"/>
    <n v="0.30237234385148087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3137009"/>
    <n v="2941713"/>
    <n v="0"/>
    <n v="0"/>
    <n v="0"/>
    <n v="876895"/>
    <n v="876895"/>
    <n v="2260114"/>
    <n v="2064818"/>
    <n v="0.2795321913325719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736352"/>
    <n v="1628254"/>
    <n v="0"/>
    <n v="0"/>
    <n v="0"/>
    <n v="547805"/>
    <n v="547805"/>
    <n v="1188547"/>
    <n v="1080449"/>
    <n v="0.31549190486721584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68176"/>
    <n v="814127"/>
    <n v="0"/>
    <n v="0"/>
    <n v="0"/>
    <n v="311382"/>
    <n v="311382"/>
    <n v="556794"/>
    <n v="502745"/>
    <n v="0.3586622988887046"/>
  </r>
  <r>
    <s v="21375108"/>
    <s v="CASA DE LA CULTURA DE PUNTARENAS"/>
    <x v="9"/>
    <s v="001"/>
    <x v="21"/>
    <s v="SERVICIOS"/>
    <n v="57509401"/>
    <n v="57509401"/>
    <n v="56644401"/>
    <n v="0"/>
    <n v="0"/>
    <n v="0"/>
    <n v="25172290.989999998"/>
    <n v="25121341.870000001"/>
    <n v="32337110.010000002"/>
    <n v="31472110.010000002"/>
    <n v="0.43770741048059253"/>
  </r>
  <r>
    <s v="21375108"/>
    <s v="CASA DE LA CULTURA DE PUNTARENAS"/>
    <x v="9"/>
    <s v="001"/>
    <x v="26"/>
    <s v="SERVICIOS BASICOS"/>
    <n v="3060000"/>
    <n v="3060000"/>
    <n v="3060000"/>
    <n v="0"/>
    <n v="0"/>
    <n v="0"/>
    <n v="1784193.82"/>
    <n v="1784193.82"/>
    <n v="1275806.18"/>
    <n v="1275806.18"/>
    <n v="0.58306987581699343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547391"/>
    <n v="547391"/>
    <n v="652609"/>
    <n v="652609"/>
    <n v="0.45615916666666667"/>
  </r>
  <r>
    <s v="21375108"/>
    <s v="CASA DE LA CULTURA DE PUNTARENAS"/>
    <x v="9"/>
    <s v="001"/>
    <x v="28"/>
    <s v="SERVICIO DE ENERGIA ELECTRICA"/>
    <n v="1200000"/>
    <n v="1200000"/>
    <n v="1200000"/>
    <n v="0"/>
    <n v="0"/>
    <n v="0"/>
    <n v="943570"/>
    <n v="943570"/>
    <n v="256430"/>
    <n v="256430"/>
    <n v="0.78630833333333339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293232.82"/>
    <n v="293232.82"/>
    <n v="366767.18"/>
    <n v="366767.18"/>
    <n v="0.4442921515151515"/>
  </r>
  <r>
    <s v="21375108"/>
    <s v="CASA DE LA CULTURA DE PUNTARENAS"/>
    <x v="9"/>
    <s v="001"/>
    <x v="37"/>
    <s v="SERVICIOS DE GESTION Y APOYO"/>
    <n v="51464381"/>
    <n v="51464381"/>
    <n v="51464381"/>
    <n v="0"/>
    <n v="0"/>
    <n v="0"/>
    <n v="23028973.170000002"/>
    <n v="22978024.050000001"/>
    <n v="28435407.829999998"/>
    <n v="28435407.829999998"/>
    <n v="0.44747401450335139"/>
  </r>
  <r>
    <s v="21375108"/>
    <s v="CASA DE LA CULTURA DE PUNTARENAS"/>
    <x v="9"/>
    <s v="001"/>
    <x v="40"/>
    <s v="SERVICIOS GENERALES"/>
    <n v="40114000"/>
    <n v="40114000"/>
    <n v="40114000"/>
    <n v="0"/>
    <n v="0"/>
    <n v="0"/>
    <n v="23028973.170000002"/>
    <n v="22978024.050000001"/>
    <n v="17085026.829999998"/>
    <n v="17085026.829999998"/>
    <n v="0.57408817794286293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0"/>
    <n v="0"/>
    <n v="11350381"/>
    <n v="11350381"/>
    <n v="0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0"/>
    <n v="0"/>
    <n v="220020"/>
    <n v="220020"/>
    <n v="0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0"/>
    <n v="0"/>
    <n v="70020"/>
    <n v="70020"/>
    <n v="0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0"/>
    <n v="0"/>
    <n v="150000"/>
    <n v="150000"/>
    <n v="0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865000"/>
    <n v="0"/>
    <n v="0"/>
    <n v="0"/>
    <n v="0"/>
    <n v="0"/>
    <n v="0"/>
    <n v="865000"/>
    <n v="0"/>
    <n v="0"/>
  </r>
  <r>
    <s v="21375108"/>
    <s v="CASA DE LA CULTURA DE PUNTARENAS"/>
    <x v="9"/>
    <s v="001"/>
    <x v="55"/>
    <s v="MANT. Y REPARACION DE EQUIPO DE TRANSPORTE"/>
    <n v="65000"/>
    <n v="65000"/>
    <n v="0"/>
    <n v="0"/>
    <n v="0"/>
    <n v="0"/>
    <n v="0"/>
    <n v="0"/>
    <n v="65000"/>
    <n v="0"/>
    <n v="0"/>
  </r>
  <r>
    <s v="21375108"/>
    <s v="CASA DE LA CULTURA DE PUNTARENAS"/>
    <x v="9"/>
    <s v="001"/>
    <x v="57"/>
    <s v="MANT. Y REPARACION DE EQUIPO Y MOBILIARIO DE OFIC."/>
    <n v="800000"/>
    <n v="800000"/>
    <n v="0"/>
    <n v="0"/>
    <n v="0"/>
    <n v="0"/>
    <n v="0"/>
    <n v="0"/>
    <n v="800000"/>
    <n v="0"/>
    <n v="0"/>
  </r>
  <r>
    <s v="21375108"/>
    <s v="CASA DE LA CULTURA DE PUNTARENAS"/>
    <x v="9"/>
    <s v="001"/>
    <x v="60"/>
    <s v="IMPUESTOS"/>
    <n v="280000"/>
    <n v="280000"/>
    <n v="280000"/>
    <n v="0"/>
    <n v="0"/>
    <n v="0"/>
    <n v="0"/>
    <n v="0"/>
    <n v="280000"/>
    <n v="280000"/>
    <n v="0"/>
  </r>
  <r>
    <s v="21375108"/>
    <s v="CASA DE LA CULTURA DE PUNTARENAS"/>
    <x v="9"/>
    <s v="001"/>
    <x v="62"/>
    <s v="OTROS IMPUESTOS"/>
    <n v="280000"/>
    <n v="280000"/>
    <n v="280000"/>
    <n v="0"/>
    <n v="0"/>
    <n v="0"/>
    <n v="0"/>
    <n v="0"/>
    <n v="280000"/>
    <n v="280000"/>
    <n v="0"/>
  </r>
  <r>
    <s v="21375108"/>
    <s v="CASA DE LA CULTURA DE PUNTARENAS"/>
    <x v="9"/>
    <s v="001"/>
    <x v="66"/>
    <s v="MATERIALES Y SUMINISTROS"/>
    <n v="2599980"/>
    <n v="2599980"/>
    <n v="744980"/>
    <n v="0"/>
    <n v="0"/>
    <n v="0"/>
    <n v="0"/>
    <n v="0"/>
    <n v="2599980"/>
    <n v="744980"/>
    <n v="0"/>
  </r>
  <r>
    <s v="21375108"/>
    <s v="CASA DE LA CULTURA DE PUNTARENAS"/>
    <x v="9"/>
    <s v="001"/>
    <x v="67"/>
    <s v="PRODUCTOS QUIMICOS Y CONEXOS"/>
    <n v="1200000"/>
    <n v="1200000"/>
    <n v="244980"/>
    <n v="0"/>
    <n v="0"/>
    <n v="0"/>
    <n v="0"/>
    <n v="0"/>
    <n v="1200000"/>
    <n v="244980"/>
    <n v="0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0"/>
    <n v="0"/>
    <n v="200000"/>
    <n v="200000"/>
    <n v="0"/>
  </r>
  <r>
    <s v="21375108"/>
    <s v="CASA DE LA CULTURA DE PUNTARENAS"/>
    <x v="9"/>
    <s v="001"/>
    <x v="70"/>
    <s v="TINTAS, PINTURAS Y DILUYENTES"/>
    <n v="1000000"/>
    <n v="1000000"/>
    <n v="44980"/>
    <n v="0"/>
    <n v="0"/>
    <n v="0"/>
    <n v="0"/>
    <n v="0"/>
    <n v="1000000"/>
    <n v="44980"/>
    <n v="0"/>
  </r>
  <r>
    <s v="21375108"/>
    <s v="CASA DE LA CULTURA DE PUNTARENAS"/>
    <x v="9"/>
    <s v="001"/>
    <x v="82"/>
    <s v="HERRAMIENTAS, REPUESTOS Y ACCESORIOS"/>
    <n v="200000"/>
    <n v="200000"/>
    <n v="0"/>
    <n v="0"/>
    <n v="0"/>
    <n v="0"/>
    <n v="0"/>
    <n v="0"/>
    <n v="200000"/>
    <n v="0"/>
    <n v="0"/>
  </r>
  <r>
    <s v="21375108"/>
    <s v="CASA DE LA CULTURA DE PUNTARENAS"/>
    <x v="9"/>
    <s v="001"/>
    <x v="83"/>
    <s v="HERRAMIENTAS E INSTRUMENTOS"/>
    <n v="200000"/>
    <n v="200000"/>
    <n v="0"/>
    <n v="0"/>
    <n v="0"/>
    <n v="0"/>
    <n v="0"/>
    <n v="0"/>
    <n v="200000"/>
    <n v="0"/>
    <n v="0"/>
  </r>
  <r>
    <s v="21375108"/>
    <s v="CASA DE LA CULTURA DE PUNTARENAS"/>
    <x v="9"/>
    <s v="001"/>
    <x v="85"/>
    <s v="UTILES, MATERIALES Y SUMINISTROS DIVERSOS"/>
    <n v="1199980"/>
    <n v="1199980"/>
    <n v="500000"/>
    <n v="0"/>
    <n v="0"/>
    <n v="0"/>
    <n v="0"/>
    <n v="0"/>
    <n v="1199980"/>
    <n v="500000"/>
    <n v="0"/>
  </r>
  <r>
    <s v="21375108"/>
    <s v="CASA DE LA CULTURA DE PUNTARENAS"/>
    <x v="9"/>
    <s v="001"/>
    <x v="86"/>
    <s v="UTILES Y MATERIALES DE OFICINA Y COMPUTO"/>
    <n v="500000"/>
    <n v="500000"/>
    <n v="0"/>
    <n v="0"/>
    <n v="0"/>
    <n v="0"/>
    <n v="0"/>
    <n v="0"/>
    <n v="500000"/>
    <n v="0"/>
    <n v="0"/>
  </r>
  <r>
    <s v="21375108"/>
    <s v="CASA DE LA CULTURA DE PUNTARENAS"/>
    <x v="9"/>
    <s v="001"/>
    <x v="88"/>
    <s v="PRODUCTOS DE PAPEL, CARTON E IMPRESOS"/>
    <n v="199980"/>
    <n v="199980"/>
    <n v="0"/>
    <n v="0"/>
    <n v="0"/>
    <n v="0"/>
    <n v="0"/>
    <n v="0"/>
    <n v="19998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4"/>
    <s v="TRANSFERENCIAS CORRIENTES"/>
    <n v="1053387"/>
    <n v="16553387"/>
    <n v="16487808"/>
    <n v="0"/>
    <n v="0"/>
    <n v="0"/>
    <n v="15772861"/>
    <n v="15772861"/>
    <n v="780526"/>
    <n v="714947"/>
    <n v="0.95284795794359189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272861"/>
    <n v="272861"/>
    <n v="780526"/>
    <n v="714947"/>
    <n v="0.25903205564526616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908691"/>
    <n v="852120"/>
    <n v="0"/>
    <n v="0"/>
    <n v="0"/>
    <n v="235380.08"/>
    <n v="235380.08"/>
    <n v="673310.92"/>
    <n v="616739.92000000004"/>
    <n v="0.25903203619272114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44696"/>
    <n v="135688"/>
    <n v="0"/>
    <n v="0"/>
    <n v="0"/>
    <n v="37480.92"/>
    <n v="37480.92"/>
    <n v="107215.08"/>
    <n v="98207.08"/>
    <n v="0.2590321778072649"/>
  </r>
  <r>
    <s v="21375108"/>
    <s v="CASA DE LA CULTURA DE PUNTARENAS"/>
    <x v="9"/>
    <s v="001"/>
    <x v="102"/>
    <s v="PRESTACIONES"/>
    <n v="0"/>
    <n v="15500000"/>
    <n v="15500000"/>
    <n v="0"/>
    <n v="0"/>
    <n v="0"/>
    <n v="15500000"/>
    <n v="15500000"/>
    <n v="0"/>
    <n v="0"/>
    <n v="1"/>
  </r>
  <r>
    <s v="21375108"/>
    <s v="CASA DE LA CULTURA DE PUNTARENAS"/>
    <x v="9"/>
    <s v="001"/>
    <x v="103"/>
    <s v="PRESTACIONES LEGALES"/>
    <n v="0"/>
    <n v="15500000"/>
    <n v="15500000"/>
    <n v="0"/>
    <n v="0"/>
    <n v="0"/>
    <n v="15500000"/>
    <n v="15500000"/>
    <n v="0"/>
    <n v="0"/>
    <n v="1"/>
  </r>
  <r>
    <s v="21375300"/>
    <s v="Gestión y Desarrollo Cultural"/>
    <x v="10"/>
    <s v="001"/>
    <x v="0"/>
    <s v=""/>
    <n v="2037574566"/>
    <n v="2037574566"/>
    <n v="1759101970.1500001"/>
    <n v="45119012.840000004"/>
    <n v="228384210.43000001"/>
    <n v="294782.02"/>
    <n v="1086176444.9200001"/>
    <n v="922742529.05999994"/>
    <n v="677600115.78999996"/>
    <n v="399127519.94"/>
    <n v="0.53307322492363707"/>
  </r>
  <r>
    <s v="21375300"/>
    <s v="Gestión y Desarrollo Cultural"/>
    <x v="10"/>
    <s v="001"/>
    <x v="1"/>
    <s v="REMUNERACIONES"/>
    <n v="918916145"/>
    <n v="907770785"/>
    <n v="862360786"/>
    <n v="0"/>
    <n v="67331705"/>
    <n v="0"/>
    <n v="445172084.83999997"/>
    <n v="445172084.83999997"/>
    <n v="395266995.16000003"/>
    <n v="349856996.16000003"/>
    <n v="0.49040142313017926"/>
  </r>
  <r>
    <s v="21375300"/>
    <s v="Gestión y Desarrollo Cultural"/>
    <x v="10"/>
    <s v="001"/>
    <x v="2"/>
    <s v="REMUNERACIONES BASICAS"/>
    <n v="379012200"/>
    <n v="371166840"/>
    <n v="342417215"/>
    <n v="0"/>
    <n v="0"/>
    <n v="0"/>
    <n v="210332463.96000001"/>
    <n v="210332463.96000001"/>
    <n v="160834376.03999999"/>
    <n v="132084751.04000001"/>
    <n v="0.56667902757692468"/>
  </r>
  <r>
    <s v="21375300"/>
    <s v="Gestión y Desarrollo Cultural"/>
    <x v="10"/>
    <s v="001"/>
    <x v="3"/>
    <s v="SUELDOS PARA CARGOS FIJOS"/>
    <n v="372012200"/>
    <n v="364166840"/>
    <n v="335417215"/>
    <n v="0"/>
    <n v="0"/>
    <n v="0"/>
    <n v="205514793.96000001"/>
    <n v="205514793.96000001"/>
    <n v="158652046.03999999"/>
    <n v="129902421.04000001"/>
    <n v="0.56434241503152793"/>
  </r>
  <r>
    <s v="21375300"/>
    <s v="Gestión y Desarrollo Cultural"/>
    <x v="10"/>
    <s v="001"/>
    <x v="4"/>
    <s v="SUPLENCIAS"/>
    <n v="7000000"/>
    <n v="7000000"/>
    <n v="7000000"/>
    <n v="0"/>
    <n v="0"/>
    <n v="0"/>
    <n v="4817670"/>
    <n v="4817670"/>
    <n v="2182330"/>
    <n v="2182330"/>
    <n v="0.68823857142857148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5975859.1299999999"/>
    <n v="5975859.1299999999"/>
    <n v="9724140.8699999992"/>
    <n v="9724140.8699999992"/>
    <n v="0.38062797006369425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5975859.1299999999"/>
    <n v="5975859.1299999999"/>
    <n v="9724140.8699999992"/>
    <n v="9724140.8699999992"/>
    <n v="0.38062797006369425"/>
  </r>
  <r>
    <s v="21375300"/>
    <s v="Gestión y Desarrollo Cultural"/>
    <x v="10"/>
    <s v="001"/>
    <x v="7"/>
    <s v="INCENTIVOS SALARIALES"/>
    <n v="381396951"/>
    <n v="378096951"/>
    <n v="365233603"/>
    <n v="0"/>
    <n v="0"/>
    <n v="0"/>
    <n v="157185498.75"/>
    <n v="157185498.75"/>
    <n v="220911452.25"/>
    <n v="208048104.25"/>
    <n v="0.41572802513818735"/>
  </r>
  <r>
    <s v="21375300"/>
    <s v="Gestión y Desarrollo Cultural"/>
    <x v="10"/>
    <s v="001"/>
    <x v="8"/>
    <s v="RETRIBUCION POR AÑOS SERVIDOS"/>
    <n v="110200000"/>
    <n v="110200000"/>
    <n v="102377446"/>
    <n v="0"/>
    <n v="0"/>
    <n v="0"/>
    <n v="40694021.229999997"/>
    <n v="40694021.229999997"/>
    <n v="69505978.769999996"/>
    <n v="61683424.770000003"/>
    <n v="0.36927423983666058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59512670.789999999"/>
    <n v="59512670.789999999"/>
    <n v="72557049.209999993"/>
    <n v="70164146.209999993"/>
    <n v="0.45061555964531458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5364793.369999999"/>
    <n v="15364793.369999999"/>
    <n v="18835206.629999999"/>
    <n v="17795308.629999999"/>
    <n v="0.4492629640350877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33300021"/>
    <n v="0"/>
    <n v="35604259"/>
    <n v="35604259"/>
    <n v="1882105"/>
    <n v="0"/>
    <n v="0.50298173864931794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7156314"/>
    <n v="65370727"/>
    <n v="0"/>
    <n v="31591970"/>
    <n v="0"/>
    <n v="33778757"/>
    <n v="33778757"/>
    <n v="1785587"/>
    <n v="0"/>
    <n v="0.50298706090390843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630071"/>
    <n v="3533553"/>
    <n v="0"/>
    <n v="1708051"/>
    <n v="0"/>
    <n v="1825502"/>
    <n v="1825502"/>
    <n v="96518"/>
    <n v="0"/>
    <n v="0.50288327693866042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34031684"/>
    <n v="0"/>
    <n v="36074004"/>
    <n v="36074004"/>
    <n v="1914921"/>
    <n v="0"/>
    <n v="0.50088446211278215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9349970"/>
    <n v="38303713"/>
    <n v="0"/>
    <n v="18659331"/>
    <n v="0"/>
    <n v="19644382"/>
    <n v="19644382"/>
    <n v="1046257"/>
    <n v="0"/>
    <n v="0.49922228657353485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780426"/>
    <n v="21201317"/>
    <n v="0"/>
    <n v="10248235"/>
    <n v="0"/>
    <n v="10953082"/>
    <n v="10953082"/>
    <n v="579109"/>
    <n v="0"/>
    <n v="0.50288649083355852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890213"/>
    <n v="10600658"/>
    <n v="0"/>
    <n v="5124118"/>
    <n v="0"/>
    <n v="5476540"/>
    <n v="5476540"/>
    <n v="289555"/>
    <n v="0"/>
    <n v="0.50288639900799004"/>
  </r>
  <r>
    <s v="21375300"/>
    <s v="Gestión y Desarrollo Cultural"/>
    <x v="10"/>
    <s v="001"/>
    <x v="21"/>
    <s v="SERVICIOS"/>
    <n v="523096322"/>
    <n v="523096322"/>
    <n v="385635782.86000001"/>
    <n v="43852001.090000004"/>
    <n v="140033474.91"/>
    <n v="294782.02"/>
    <n v="171300430.06"/>
    <n v="142386001.12"/>
    <n v="167615633.91999999"/>
    <n v="30155094.780000001"/>
    <n v="0.32747397153367863"/>
  </r>
  <r>
    <s v="21375300"/>
    <s v="Gestión y Desarrollo Cultural"/>
    <x v="10"/>
    <s v="001"/>
    <x v="22"/>
    <s v="ALQUILERES"/>
    <n v="10000000"/>
    <n v="10000000"/>
    <n v="767290"/>
    <n v="0"/>
    <n v="767289.04"/>
    <n v="0"/>
    <n v="0"/>
    <n v="0"/>
    <n v="9232710.9600000009"/>
    <n v="0.96"/>
    <n v="0"/>
  </r>
  <r>
    <s v="21375300"/>
    <s v="Gestión y Desarrollo Cultural"/>
    <x v="10"/>
    <s v="001"/>
    <x v="23"/>
    <s v="ALQUILER DE EQUIPO DE COMPUTO"/>
    <n v="10000000"/>
    <n v="10000000"/>
    <n v="767290"/>
    <n v="0"/>
    <n v="767289.04"/>
    <n v="0"/>
    <n v="0"/>
    <n v="0"/>
    <n v="9232710.9600000009"/>
    <n v="0.96"/>
    <n v="0"/>
  </r>
  <r>
    <s v="21375300"/>
    <s v="Gestión y Desarrollo Cultural"/>
    <x v="10"/>
    <s v="001"/>
    <x v="26"/>
    <s v="SERVICIOS BASICOS"/>
    <n v="22789800"/>
    <n v="22789800"/>
    <n v="16884805.34"/>
    <n v="0"/>
    <n v="6590194.9000000004"/>
    <n v="0"/>
    <n v="10294609.130000001"/>
    <n v="9840784.2799999993"/>
    <n v="5904995.9699999997"/>
    <n v="1.31"/>
    <n v="0.45172002957463431"/>
  </r>
  <r>
    <s v="21375300"/>
    <s v="Gestión y Desarrollo Cultural"/>
    <x v="10"/>
    <s v="001"/>
    <x v="27"/>
    <s v="SERVICIO DE AGUA Y ALCANTARILLADO"/>
    <n v="2197800"/>
    <n v="2197800"/>
    <n v="1450000"/>
    <n v="0"/>
    <n v="369480.9"/>
    <n v="0"/>
    <n v="1080519.1000000001"/>
    <n v="1022339.25"/>
    <n v="747800"/>
    <n v="0"/>
    <n v="0.49163668213668216"/>
  </r>
  <r>
    <s v="21375300"/>
    <s v="Gestión y Desarrollo Cultural"/>
    <x v="10"/>
    <s v="001"/>
    <x v="28"/>
    <s v="SERVICIO DE ENERGIA ELECTRICA"/>
    <n v="10032000"/>
    <n v="10032000"/>
    <n v="6786000.3399999999"/>
    <n v="0"/>
    <n v="3600244"/>
    <n v="0"/>
    <n v="3185756"/>
    <n v="2790111"/>
    <n v="3246000"/>
    <n v="0.34"/>
    <n v="0.31755940988835724"/>
  </r>
  <r>
    <s v="21375300"/>
    <s v="Gestión y Desarrollo Cultural"/>
    <x v="10"/>
    <s v="001"/>
    <x v="30"/>
    <s v="SERVICIO DE TELECOMUNICACIONES"/>
    <n v="10560000"/>
    <n v="10560000"/>
    <n v="8648805"/>
    <n v="0"/>
    <n v="2620470"/>
    <n v="0"/>
    <n v="6028334.0300000003"/>
    <n v="6028334.0300000003"/>
    <n v="1911195.97"/>
    <n v="0.97"/>
    <n v="0.57086496496212125"/>
  </r>
  <r>
    <s v="21375300"/>
    <s v="Gestión y Desarrollo Cultural"/>
    <x v="10"/>
    <s v="001"/>
    <x v="32"/>
    <s v="SERVICIOS COMERCIALES Y FINANCIEROS"/>
    <n v="11500000"/>
    <n v="11500000"/>
    <n v="1467333.68"/>
    <n v="799088.65"/>
    <n v="0"/>
    <n v="0"/>
    <n v="0"/>
    <n v="0"/>
    <n v="10700911.35"/>
    <n v="668245.03"/>
    <n v="0"/>
  </r>
  <r>
    <s v="21375300"/>
    <s v="Gestión y Desarrollo Cultural"/>
    <x v="10"/>
    <s v="001"/>
    <x v="33"/>
    <s v="INFORMACION"/>
    <n v="1000000"/>
    <n v="1000000"/>
    <n v="800666.67"/>
    <n v="799088.65"/>
    <n v="0"/>
    <n v="0"/>
    <n v="0"/>
    <n v="0"/>
    <n v="200911.35"/>
    <n v="1578.02"/>
    <n v="0"/>
  </r>
  <r>
    <s v="21375300"/>
    <s v="Gestión y Desarrollo Cultural"/>
    <x v="10"/>
    <s v="001"/>
    <x v="34"/>
    <s v="IMPRESION, ENCUADERNACION Y OTROS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6"/>
    <s v="SERVICIOS DE TECNOLOGIAS DE INFORMACION"/>
    <n v="9500000"/>
    <n v="9500000"/>
    <n v="0.34"/>
    <n v="0"/>
    <n v="0"/>
    <n v="0"/>
    <n v="0"/>
    <n v="0"/>
    <n v="9500000"/>
    <n v="0.34"/>
    <n v="0"/>
  </r>
  <r>
    <s v="21375300"/>
    <s v="Gestión y Desarrollo Cultural"/>
    <x v="10"/>
    <s v="001"/>
    <x v="37"/>
    <s v="SERVICIOS DE GESTION Y APOYO"/>
    <n v="396896522"/>
    <n v="399116522"/>
    <n v="332196363.00999999"/>
    <n v="42950942.439999998"/>
    <n v="123230900.45999999"/>
    <n v="294782.02"/>
    <n v="136445089.59"/>
    <n v="109247914.79000001"/>
    <n v="96194807.489999995"/>
    <n v="29274648.5"/>
    <n v="0.34186780568808423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495314"/>
    <n v="0"/>
    <n v="0"/>
    <n v="0"/>
    <n v="0"/>
    <n v="0"/>
    <n v="1500000"/>
    <n v="495314"/>
    <n v="0"/>
  </r>
  <r>
    <s v="21375300"/>
    <s v="Gestión y Desarrollo Cultural"/>
    <x v="10"/>
    <s v="001"/>
    <x v="40"/>
    <s v="SERVICIOS GENERALES"/>
    <n v="110200000"/>
    <n v="114520000"/>
    <n v="79348940.840000004"/>
    <n v="0"/>
    <n v="13074799.83"/>
    <n v="294782.02"/>
    <n v="65979358.280000001"/>
    <n v="53648725.640000001"/>
    <n v="35171059.869999997"/>
    <n v="0.71"/>
    <n v="0.57613830143206424"/>
  </r>
  <r>
    <s v="21375300"/>
    <s v="Gestión y Desarrollo Cultural"/>
    <x v="10"/>
    <s v="001"/>
    <x v="41"/>
    <s v="OTROS SERVICIOS DE GESTION Y APOYO"/>
    <n v="279146522"/>
    <n v="277046522"/>
    <n v="246302108.16999999"/>
    <n v="42950942.439999998"/>
    <n v="110156100.63"/>
    <n v="0"/>
    <n v="64415731.32"/>
    <n v="49549189.159999996"/>
    <n v="59523747.609999999"/>
    <n v="28779333.780000001"/>
    <n v="0.23250871678511814"/>
  </r>
  <r>
    <s v="21375300"/>
    <s v="Gestión y Desarrollo Cultural"/>
    <x v="10"/>
    <s v="001"/>
    <x v="42"/>
    <s v="GASTOS DE VIAJE Y DE TRANSPORTE"/>
    <n v="24000000"/>
    <n v="24000000"/>
    <n v="16790635"/>
    <n v="101970"/>
    <n v="7075421.3200000003"/>
    <n v="0"/>
    <n v="9607893.6799999997"/>
    <n v="9582473.6799999997"/>
    <n v="7214715"/>
    <n v="5350"/>
    <n v="0.40032890333333332"/>
  </r>
  <r>
    <s v="21375300"/>
    <s v="Gestión y Desarrollo Cultural"/>
    <x v="10"/>
    <s v="001"/>
    <x v="43"/>
    <s v="TRANSPORTE DENTRO DEL PAIS"/>
    <n v="4000000"/>
    <n v="4000000"/>
    <n v="1940635"/>
    <n v="12070"/>
    <n v="1024467.25"/>
    <n v="0"/>
    <n v="904097.75"/>
    <n v="901277.75"/>
    <n v="2059365"/>
    <n v="0"/>
    <n v="0.22602443750000001"/>
  </r>
  <r>
    <s v="21375300"/>
    <s v="Gestión y Desarrollo Cultural"/>
    <x v="10"/>
    <s v="001"/>
    <x v="44"/>
    <s v="VIATICOS DENTRO DEL PAIS"/>
    <n v="20000000"/>
    <n v="20000000"/>
    <n v="14850000"/>
    <n v="89900"/>
    <n v="6050954.0700000003"/>
    <n v="0"/>
    <n v="8703795.9299999997"/>
    <n v="8681195.9299999997"/>
    <n v="5155350"/>
    <n v="5350"/>
    <n v="0.4351897965"/>
  </r>
  <r>
    <s v="21375300"/>
    <s v="Gestión y Desarrollo Cultural"/>
    <x v="10"/>
    <s v="001"/>
    <x v="45"/>
    <s v="SEGUROS, REASEGUROS Y OTRAS OBLIGACIONES"/>
    <n v="13000000"/>
    <n v="10680000"/>
    <n v="9271918.8300000001"/>
    <n v="0"/>
    <n v="44"/>
    <n v="0"/>
    <n v="9271874"/>
    <n v="9271874"/>
    <n v="1408082"/>
    <n v="0.83"/>
    <n v="0.86815299625468167"/>
  </r>
  <r>
    <s v="21375300"/>
    <s v="Gestión y Desarrollo Cultural"/>
    <x v="10"/>
    <s v="001"/>
    <x v="46"/>
    <s v="SEGUROS"/>
    <n v="13000000"/>
    <n v="10680000"/>
    <n v="9271918.8300000001"/>
    <n v="0"/>
    <n v="44"/>
    <n v="0"/>
    <n v="9271874"/>
    <n v="9271874"/>
    <n v="1408082"/>
    <n v="0.83"/>
    <n v="0.86815299625468167"/>
  </r>
  <r>
    <s v="21375300"/>
    <s v="Gestión y Desarrollo Cultural"/>
    <x v="10"/>
    <s v="001"/>
    <x v="51"/>
    <s v="MANTENIMIENTO Y REPARACION"/>
    <n v="43510000"/>
    <n v="43610000"/>
    <n v="7730696"/>
    <n v="0"/>
    <n v="2369625.19"/>
    <n v="0"/>
    <n v="5154222.66"/>
    <n v="3916213.37"/>
    <n v="36086152.149999999"/>
    <n v="206848.15"/>
    <n v="0.11818900848429259"/>
  </r>
  <r>
    <s v="21375300"/>
    <s v="Gestión y Desarrollo Cultural"/>
    <x v="10"/>
    <s v="001"/>
    <x v="52"/>
    <s v="MANTENIMIENTO DE EDIFICIOS, LOCALES Y TERRENOS"/>
    <n v="22000000"/>
    <n v="22000000"/>
    <n v="200000"/>
    <n v="0"/>
    <n v="200000"/>
    <n v="0"/>
    <n v="0"/>
    <n v="0"/>
    <n v="21800000"/>
    <n v="0"/>
    <n v="0"/>
  </r>
  <r>
    <s v="21375300"/>
    <s v="Gestión y Desarrollo Cultural"/>
    <x v="10"/>
    <s v="001"/>
    <x v="55"/>
    <s v="MANT. Y REPARACION DE EQUIPO DE TRANSPORTE"/>
    <n v="6700000"/>
    <n v="8800000"/>
    <n v="7130000"/>
    <n v="0"/>
    <n v="1969625.19"/>
    <n v="0"/>
    <n v="5154222.66"/>
    <n v="3916213.37"/>
    <n v="1676152.15"/>
    <n v="6152.15"/>
    <n v="0.58570712045454543"/>
  </r>
  <r>
    <s v="21375300"/>
    <s v="Gestión y Desarrollo Cultural"/>
    <x v="10"/>
    <s v="001"/>
    <x v="56"/>
    <s v="MANT. Y REPARACION DE EQUIPO DE COMUNICAC."/>
    <n v="3000000"/>
    <n v="1000000"/>
    <n v="0"/>
    <n v="0"/>
    <n v="0"/>
    <n v="0"/>
    <n v="0"/>
    <n v="0"/>
    <n v="1000000"/>
    <n v="0"/>
    <n v="0"/>
  </r>
  <r>
    <s v="21375300"/>
    <s v="Gestión y Desarrollo Cultural"/>
    <x v="10"/>
    <s v="001"/>
    <x v="57"/>
    <s v="MANT. Y REPARACION DE EQUIPO Y MOBILIARIO DE OFIC."/>
    <n v="2000000"/>
    <n v="2000000"/>
    <n v="696"/>
    <n v="0"/>
    <n v="0"/>
    <n v="0"/>
    <n v="0"/>
    <n v="0"/>
    <n v="2000000"/>
    <n v="696"/>
    <n v="0"/>
  </r>
  <r>
    <s v="21375300"/>
    <s v="Gestión y Desarrollo Cultural"/>
    <x v="10"/>
    <s v="001"/>
    <x v="58"/>
    <s v="MANT. Y REP. DE EQUIPO DE COMPUTO Y SIST. DE INF."/>
    <n v="7810000"/>
    <n v="7810000"/>
    <n v="0"/>
    <n v="0"/>
    <n v="0"/>
    <n v="0"/>
    <n v="0"/>
    <n v="0"/>
    <n v="7810000"/>
    <n v="0"/>
    <n v="0"/>
  </r>
  <r>
    <s v="21375300"/>
    <s v="Gestión y Desarrollo Cultural"/>
    <x v="10"/>
    <s v="001"/>
    <x v="59"/>
    <s v="MANTENIMIENTO Y REPARACION DE OTROS EQUIPOS"/>
    <n v="2000000"/>
    <n v="2000000"/>
    <n v="400000"/>
    <n v="0"/>
    <n v="200000"/>
    <n v="0"/>
    <n v="0"/>
    <n v="0"/>
    <n v="1800000"/>
    <n v="200000"/>
    <n v="0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200000"/>
    <n v="0"/>
    <n v="0"/>
    <n v="0"/>
    <n v="200000"/>
    <n v="200000"/>
    <n v="600000"/>
    <n v="0"/>
    <n v="0.25"/>
  </r>
  <r>
    <s v="21375300"/>
    <s v="Gestión y Desarrollo Cultural"/>
    <x v="10"/>
    <s v="001"/>
    <x v="64"/>
    <s v="DEDUCIBLES"/>
    <n v="800000"/>
    <n v="800000"/>
    <n v="200000"/>
    <n v="0"/>
    <n v="0"/>
    <n v="0"/>
    <n v="200000"/>
    <n v="200000"/>
    <n v="600000"/>
    <n v="0"/>
    <n v="0.25"/>
  </r>
  <r>
    <s v="21375300"/>
    <s v="Gestión y Desarrollo Cultural"/>
    <x v="10"/>
    <s v="001"/>
    <x v="66"/>
    <s v="MATERIALES Y SUMINISTROS"/>
    <n v="30900000"/>
    <n v="30900000"/>
    <n v="10758110.01"/>
    <n v="1267011.75"/>
    <n v="1614307.49"/>
    <n v="0"/>
    <n v="6572396.71"/>
    <n v="6112034.71"/>
    <n v="21446284.050000001"/>
    <n v="1304394.06"/>
    <n v="0.21269892265372167"/>
  </r>
  <r>
    <s v="21375300"/>
    <s v="Gestión y Desarrollo Cultural"/>
    <x v="10"/>
    <s v="001"/>
    <x v="67"/>
    <s v="PRODUCTOS QUIMICOS Y CONEXOS"/>
    <n v="18000000"/>
    <n v="18000000"/>
    <n v="3930666.67"/>
    <n v="0"/>
    <n v="872948"/>
    <n v="0"/>
    <n v="2277052"/>
    <n v="2277052"/>
    <n v="14850000"/>
    <n v="780666.67"/>
    <n v="0.12650288888888889"/>
  </r>
  <r>
    <s v="21375300"/>
    <s v="Gestión y Desarrollo Cultural"/>
    <x v="10"/>
    <s v="001"/>
    <x v="68"/>
    <s v="COMBUSTIBLES Y LUBRICANTES"/>
    <n v="12000000"/>
    <n v="12000000"/>
    <n v="3889000"/>
    <n v="0"/>
    <n v="872948"/>
    <n v="0"/>
    <n v="2277052"/>
    <n v="2277052"/>
    <n v="8850000"/>
    <n v="739000"/>
    <n v="0.18975433333333333"/>
  </r>
  <r>
    <s v="21375300"/>
    <s v="Gestión y Desarrollo Cultural"/>
    <x v="10"/>
    <s v="001"/>
    <x v="70"/>
    <s v="TINTAS, PINTURAS Y DILUYENTES"/>
    <n v="6000000"/>
    <n v="6000000"/>
    <n v="41666.67"/>
    <n v="0"/>
    <n v="0"/>
    <n v="0"/>
    <n v="0"/>
    <n v="0"/>
    <n v="6000000"/>
    <n v="41666.67"/>
    <n v="0"/>
  </r>
  <r>
    <s v="21375300"/>
    <s v="Gestión y Desarrollo Cultural"/>
    <x v="10"/>
    <s v="001"/>
    <x v="75"/>
    <s v="MATERIALES Y PROD DE USO EN LA CONSTRUC Y MANT."/>
    <n v="1250000"/>
    <n v="1250000"/>
    <n v="598397"/>
    <n v="0"/>
    <n v="367555.09"/>
    <n v="0"/>
    <n v="60313.75"/>
    <n v="60313.75"/>
    <n v="822131.16"/>
    <n v="170528.16"/>
    <n v="4.8251000000000002E-2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0"/>
    <n v="0"/>
    <n v="250000"/>
    <n v="88083"/>
    <n v="0"/>
  </r>
  <r>
    <s v="21375300"/>
    <s v="Gestión y Desarrollo Cultural"/>
    <x v="10"/>
    <s v="001"/>
    <x v="79"/>
    <s v="MAT. Y PROD. ELECTRICOS, TELEFONICOS Y DE COMPUTO"/>
    <n v="600000"/>
    <n v="600000"/>
    <n v="450000"/>
    <n v="0"/>
    <n v="367555.09"/>
    <n v="0"/>
    <n v="0"/>
    <n v="0"/>
    <n v="232444.91"/>
    <n v="82444.91"/>
    <n v="0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727500"/>
    <n v="0"/>
    <n v="42739.07"/>
    <n v="0"/>
    <n v="422555.36"/>
    <n v="422555.36"/>
    <n v="384705.57"/>
    <n v="262205.57"/>
    <n v="0.49712395294117645"/>
  </r>
  <r>
    <s v="21375300"/>
    <s v="Gestión y Desarrollo Cultural"/>
    <x v="10"/>
    <s v="001"/>
    <x v="83"/>
    <s v="HERRAMIENTAS E INSTRUMENT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84"/>
    <s v="REPUESTOS Y ACCESORIOS"/>
    <n v="600000"/>
    <n v="600000"/>
    <n v="540000"/>
    <n v="0"/>
    <n v="42739.07"/>
    <n v="0"/>
    <n v="422555.36"/>
    <n v="422555.36"/>
    <n v="134705.57"/>
    <n v="74705.570000000007"/>
    <n v="0.70425893333333334"/>
  </r>
  <r>
    <s v="21375300"/>
    <s v="Gestión y Desarrollo Cultural"/>
    <x v="10"/>
    <s v="001"/>
    <x v="85"/>
    <s v="UTILES, MATERIALES Y SUMINISTROS DIVERSOS"/>
    <n v="10800000"/>
    <n v="10800000"/>
    <n v="5501546.3399999999"/>
    <n v="1267011.75"/>
    <n v="331065.33"/>
    <n v="0"/>
    <n v="3812475.6"/>
    <n v="3352113.6"/>
    <n v="5389447.3200000003"/>
    <n v="90993.66"/>
    <n v="0.35300700000000002"/>
  </r>
  <r>
    <s v="21375300"/>
    <s v="Gestión y Desarrollo Cultural"/>
    <x v="10"/>
    <s v="001"/>
    <x v="86"/>
    <s v="UTILES Y MATERIALES DE OFICINA Y COMPUTO"/>
    <n v="1500000"/>
    <n v="1500000"/>
    <n v="1189335"/>
    <n v="0"/>
    <n v="278772.78999999998"/>
    <n v="0"/>
    <n v="866655.17"/>
    <n v="866655.17"/>
    <n v="354572.04"/>
    <n v="43907.040000000001"/>
    <n v="0.57777011333333339"/>
  </r>
  <r>
    <s v="21375300"/>
    <s v="Gestión y Desarrollo Cultural"/>
    <x v="10"/>
    <s v="001"/>
    <x v="88"/>
    <s v="PRODUCTOS DE PAPEL, CARTON E IMPRESOS"/>
    <n v="2000000"/>
    <n v="2000000"/>
    <n v="681000"/>
    <n v="0"/>
    <n v="0"/>
    <n v="0"/>
    <n v="680508.05"/>
    <n v="220146.05"/>
    <n v="1319491.95"/>
    <n v="491.95"/>
    <n v="0.34025402500000002"/>
  </r>
  <r>
    <s v="21375300"/>
    <s v="Gestión y Desarrollo Cultural"/>
    <x v="10"/>
    <s v="001"/>
    <x v="89"/>
    <s v="TEXTILES Y VESTUARIO"/>
    <n v="300000"/>
    <n v="300000"/>
    <n v="250000"/>
    <n v="248600.4"/>
    <n v="0"/>
    <n v="0"/>
    <n v="0"/>
    <n v="0"/>
    <n v="51399.6"/>
    <n v="1399.6"/>
    <n v="0"/>
  </r>
  <r>
    <s v="21375300"/>
    <s v="Gestión y Desarrollo Cultural"/>
    <x v="10"/>
    <s v="001"/>
    <x v="90"/>
    <s v="UTILES Y MATERIALES DE LIMPIEZA"/>
    <n v="6000000"/>
    <n v="6000000"/>
    <n v="2381544.67"/>
    <n v="494468.63"/>
    <n v="52292.54"/>
    <n v="0"/>
    <n v="1834783.46"/>
    <n v="1834783.46"/>
    <n v="3618455.37"/>
    <n v="0.04"/>
    <n v="0.3057972433333333"/>
  </r>
  <r>
    <s v="21375300"/>
    <s v="Gestión y Desarrollo Cultural"/>
    <x v="10"/>
    <s v="001"/>
    <x v="93"/>
    <s v="OTROS UTILES, MATERIALES Y SUMINISTROS DIVERSOS"/>
    <n v="1000000"/>
    <n v="1000000"/>
    <n v="999666.67"/>
    <n v="523942.72"/>
    <n v="0"/>
    <n v="0"/>
    <n v="430528.92"/>
    <n v="430528.92"/>
    <n v="45528.36"/>
    <n v="45195.03"/>
    <n v="0.43052891999999998"/>
  </r>
  <r>
    <s v="21375300"/>
    <s v="Gestión y Desarrollo Cultural"/>
    <x v="10"/>
    <s v="001"/>
    <x v="94"/>
    <s v="TRANSFERENCIAS CORRIENTES"/>
    <n v="526162099"/>
    <n v="537307459"/>
    <n v="475564318.27999997"/>
    <n v="0"/>
    <n v="15339286.939999999"/>
    <n v="0"/>
    <n v="459282691.06"/>
    <n v="325985224.11000001"/>
    <n v="62685481"/>
    <n v="942340.28"/>
    <n v="0.8547856229555898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6353730.0899999999"/>
    <n v="0"/>
    <n v="6508402.9100000001"/>
    <n v="6508402.9100000001"/>
    <n v="351326"/>
    <n v="0"/>
    <n v="0.49255860331499873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398423"/>
    <n v="11095356"/>
    <n v="0"/>
    <n v="5499708.5199999996"/>
    <n v="0"/>
    <n v="5595647.4800000004"/>
    <n v="5595647.4800000004"/>
    <n v="303067"/>
    <n v="0"/>
    <n v="0.49091417997033454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815036"/>
    <n v="1766777"/>
    <n v="0"/>
    <n v="854021.57"/>
    <n v="0"/>
    <n v="912755.43"/>
    <n v="912755.43"/>
    <n v="48259"/>
    <n v="0"/>
    <n v="0.502885579129009"/>
  </r>
  <r>
    <s v="21375300"/>
    <s v="Gestión y Desarrollo Cultural"/>
    <x v="10"/>
    <s v="001"/>
    <x v="99"/>
    <s v="TRANSFERENCIAS CORRIENTES A PERSONAS"/>
    <n v="435000000"/>
    <n v="303000000"/>
    <n v="296227275.27999997"/>
    <n v="0"/>
    <n v="3960000"/>
    <n v="0"/>
    <n v="292267275"/>
    <n v="291307275"/>
    <n v="6772725"/>
    <n v="0.28000000000000003"/>
    <n v="0.96457846534653469"/>
  </r>
  <r>
    <s v="21375300"/>
    <s v="Gestión y Desarrollo Cultural"/>
    <x v="10"/>
    <s v="001"/>
    <x v="101"/>
    <s v="OTRAS TRANSFERENCIAS A PERSONAS"/>
    <n v="435000000"/>
    <n v="303000000"/>
    <n v="296227275.27999997"/>
    <n v="0"/>
    <n v="3960000"/>
    <n v="0"/>
    <n v="292267275"/>
    <n v="291307275"/>
    <n v="6772725"/>
    <n v="0.28000000000000003"/>
    <n v="0.96457846534653469"/>
  </r>
  <r>
    <s v="21375300"/>
    <s v="Gestión y Desarrollo Cultural"/>
    <x v="10"/>
    <s v="001"/>
    <x v="102"/>
    <s v="PRESTACIONES"/>
    <n v="26154640"/>
    <n v="37300000"/>
    <n v="16250660"/>
    <n v="0"/>
    <n v="5025556.8499999996"/>
    <n v="0"/>
    <n v="10282763.15"/>
    <n v="9945296.1999999993"/>
    <n v="21991680"/>
    <n v="942340"/>
    <n v="0.27567729624664883"/>
  </r>
  <r>
    <s v="21375300"/>
    <s v="Gestión y Desarrollo Cultural"/>
    <x v="10"/>
    <s v="001"/>
    <x v="103"/>
    <s v="PRESTACIONES LEGALES"/>
    <n v="23154640"/>
    <n v="33800000"/>
    <n v="13000660"/>
    <n v="0"/>
    <n v="5025556.8499999996"/>
    <n v="0"/>
    <n v="7974443.1500000004"/>
    <n v="7636976.2000000002"/>
    <n v="20800000"/>
    <n v="660"/>
    <n v="0.23593027071005918"/>
  </r>
  <r>
    <s v="21375300"/>
    <s v="Gestión y Desarrollo Cultural"/>
    <x v="10"/>
    <s v="001"/>
    <x v="104"/>
    <s v="OTRAS PRESTACIONES"/>
    <n v="3000000"/>
    <n v="3500000"/>
    <n v="3250000"/>
    <n v="0"/>
    <n v="0"/>
    <n v="0"/>
    <n v="2308320"/>
    <n v="2308320"/>
    <n v="1191680"/>
    <n v="941680"/>
    <n v="0.65952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4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0"/>
    <n v="0"/>
    <n v="0"/>
    <n v="1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9"/>
    <s v="BIENES DURADEROS"/>
    <n v="38500000"/>
    <n v="38500000"/>
    <n v="24782973"/>
    <n v="0"/>
    <n v="4065436.09"/>
    <n v="0"/>
    <n v="3848842.25"/>
    <n v="3087184.28"/>
    <n v="30585721.66"/>
    <n v="16868694.66"/>
    <n v="9.9969928571428571E-2"/>
  </r>
  <r>
    <s v="21375300"/>
    <s v="Gestión y Desarrollo Cultural"/>
    <x v="10"/>
    <s v="280"/>
    <x v="120"/>
    <s v="MAQUINARIA, EQUIPO Y MOBILIARIO"/>
    <n v="17500000"/>
    <n v="29500000"/>
    <n v="19709727"/>
    <n v="0"/>
    <n v="3905333.58"/>
    <n v="0"/>
    <n v="2187363.11"/>
    <n v="1425705.14"/>
    <n v="23407303.309999999"/>
    <n v="13617030.310000001"/>
    <n v="7.4147902033898302E-2"/>
  </r>
  <r>
    <s v="21375300"/>
    <s v="Gestión y Desarrollo Cultural"/>
    <x v="10"/>
    <s v="280"/>
    <x v="122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3"/>
    <s v="EQUIPO Y MOBILIARIO DE OFICINA"/>
    <n v="5000000"/>
    <n v="1500000"/>
    <n v="1334727"/>
    <n v="0"/>
    <n v="131102.48000000001"/>
    <n v="0"/>
    <n v="1201965.1399999999"/>
    <n v="1201965.1399999999"/>
    <n v="166932.38"/>
    <n v="1659.38"/>
    <n v="0.80131009333333325"/>
  </r>
  <r>
    <s v="21375300"/>
    <s v="Gestión y Desarrollo Cultural"/>
    <x v="10"/>
    <s v="280"/>
    <x v="124"/>
    <s v="EQUIPO Y PROGRAMAS DE COMPUTO"/>
    <n v="5000000"/>
    <n v="5000000"/>
    <n v="5000000"/>
    <n v="0"/>
    <n v="3771458.35"/>
    <n v="0"/>
    <n v="737162.28"/>
    <n v="0"/>
    <n v="491379.37"/>
    <n v="491379.37"/>
    <n v="0.14743245600000002"/>
  </r>
  <r>
    <s v="21375300"/>
    <s v="Gestión y Desarrollo Cultural"/>
    <x v="10"/>
    <s v="280"/>
    <x v="126"/>
    <s v="MAQUINARIA, EQUIPO Y MOBILIARIO DIVERSO"/>
    <n v="1500000"/>
    <n v="20000000"/>
    <n v="10375000"/>
    <n v="0"/>
    <n v="2772.75"/>
    <n v="0"/>
    <n v="248235.69"/>
    <n v="223740"/>
    <n v="19748991.559999999"/>
    <n v="10123991.560000001"/>
    <n v="1.24117845E-2"/>
  </r>
  <r>
    <s v="21375300"/>
    <s v="Gestión y Desarrollo Cultural"/>
    <x v="10"/>
    <s v="280"/>
    <x v="127"/>
    <s v="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9"/>
    <s v="OTRAS 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30"/>
    <s v="BIENES DURADEROS DIVERSOS"/>
    <n v="4500000"/>
    <n v="4500000"/>
    <n v="1823246"/>
    <n v="0"/>
    <n v="160102.51"/>
    <n v="0"/>
    <n v="1661479.14"/>
    <n v="1661479.14"/>
    <n v="2678418.35"/>
    <n v="1664.35"/>
    <n v="0.36921758666666665"/>
  </r>
  <r>
    <s v="21375300"/>
    <s v="Gestión y Desarrollo Cultural"/>
    <x v="10"/>
    <s v="280"/>
    <x v="131"/>
    <s v="BIENES INTANGIBLES"/>
    <n v="4500000"/>
    <n v="4500000"/>
    <n v="1823246"/>
    <n v="0"/>
    <n v="160102.51"/>
    <n v="0"/>
    <n v="1661479.14"/>
    <n v="1661479.14"/>
    <n v="2678418.35"/>
    <n v="1664.35"/>
    <n v="0.36921758666666665"/>
  </r>
  <r>
    <s v="21375500"/>
    <s v="Información y Comunicación"/>
    <x v="11"/>
    <s v="001"/>
    <x v="0"/>
    <s v=""/>
    <n v="3378919875"/>
    <n v="3378919875"/>
    <n v="3231111411.6700001"/>
    <n v="22747731.75"/>
    <n v="296613806.00999999"/>
    <n v="0"/>
    <n v="1689874131.8499999"/>
    <n v="1659194218.6700001"/>
    <n v="1369684205.3900001"/>
    <n v="1221875742.0599999"/>
    <n v="0.50012258187980851"/>
  </r>
  <r>
    <s v="21375500"/>
    <s v="Información y Comunicación"/>
    <x v="11"/>
    <s v="001"/>
    <x v="1"/>
    <s v="REMUNERACIONES"/>
    <n v="2549647268"/>
    <n v="2521046138"/>
    <n v="2450234834"/>
    <n v="0"/>
    <n v="151212418"/>
    <n v="0"/>
    <n v="1384612126.05"/>
    <n v="1384612126.05"/>
    <n v="985221593.95000005"/>
    <n v="914410289.95000005"/>
    <n v="0.54922125588246573"/>
  </r>
  <r>
    <s v="21375500"/>
    <s v="Información y Comunicación"/>
    <x v="11"/>
    <s v="001"/>
    <x v="2"/>
    <s v="REMUNERACIONES BASICAS"/>
    <n v="1106416800"/>
    <n v="1077116800"/>
    <n v="1042358849"/>
    <n v="0"/>
    <n v="0"/>
    <n v="0"/>
    <n v="653633173.04999995"/>
    <n v="653633173.04999995"/>
    <n v="423483626.94999999"/>
    <n v="388725675.94999999"/>
    <n v="0.60683592814632537"/>
  </r>
  <r>
    <s v="21375500"/>
    <s v="Información y Comunicación"/>
    <x v="11"/>
    <s v="001"/>
    <x v="3"/>
    <s v="SUELDOS PARA CARGOS FIJOS"/>
    <n v="1104416800"/>
    <n v="1075116800"/>
    <n v="1040358849"/>
    <n v="0"/>
    <n v="0"/>
    <n v="0"/>
    <n v="653633173.04999995"/>
    <n v="653633173.04999995"/>
    <n v="421483626.94999999"/>
    <n v="386725675.94999999"/>
    <n v="0.60796480256842789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741019"/>
    <n v="741019"/>
    <n v="2158981"/>
    <n v="2158981"/>
    <n v="0.25552379310344825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741019"/>
    <n v="741019"/>
    <n v="2158981"/>
    <n v="2158981"/>
    <n v="0.25552379310344825"/>
  </r>
  <r>
    <s v="21375500"/>
    <s v="Información y Comunicación"/>
    <x v="11"/>
    <s v="001"/>
    <x v="7"/>
    <s v="INCENTIVOS SALARIALES"/>
    <n v="1049458791"/>
    <n v="1053658791"/>
    <n v="1027706941"/>
    <n v="0"/>
    <n v="0"/>
    <n v="0"/>
    <n v="504181308"/>
    <n v="504181308"/>
    <n v="549477483"/>
    <n v="523525633"/>
    <n v="0.47850529251646512"/>
  </r>
  <r>
    <s v="21375500"/>
    <s v="Información y Comunicación"/>
    <x v="11"/>
    <s v="001"/>
    <x v="8"/>
    <s v="RETRIBUCION POR AÑOS SERVIDOS"/>
    <n v="376500000"/>
    <n v="376500000"/>
    <n v="364677846"/>
    <n v="0"/>
    <n v="0"/>
    <n v="0"/>
    <n v="176607214.31"/>
    <n v="176607214.31"/>
    <n v="199892785.69"/>
    <n v="188070631.69"/>
    <n v="0.46907626642762285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59042699.75"/>
    <n v="159042699.75"/>
    <n v="138659160.25"/>
    <n v="130849616.25"/>
    <n v="0.53423482053488014"/>
  </r>
  <r>
    <s v="21375500"/>
    <s v="Información y Comunicación"/>
    <x v="11"/>
    <s v="001"/>
    <x v="10"/>
    <s v="DECIMOTERCER MES"/>
    <n v="164328647"/>
    <n v="174028647"/>
    <n v="169750786"/>
    <n v="0"/>
    <n v="0"/>
    <n v="0"/>
    <n v="0"/>
    <n v="0"/>
    <n v="174028647"/>
    <n v="169750786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36713616.990000002"/>
    <n v="36713616.990000002"/>
    <n v="28286383.010000002"/>
    <n v="26244092.010000002"/>
    <n v="0.56482487676923077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74621299"/>
    <n v="0"/>
    <n v="112382929"/>
    <n v="112382929"/>
    <n v="5007100"/>
    <n v="0"/>
    <n v="0.58529322290818175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82164593"/>
    <n v="177414267"/>
    <n v="0"/>
    <n v="70778932"/>
    <n v="0"/>
    <n v="106635335"/>
    <n v="106635335"/>
    <n v="4750326"/>
    <n v="0"/>
    <n v="0.58537904234770799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846735"/>
    <n v="9589961"/>
    <n v="0"/>
    <n v="3842367"/>
    <n v="0"/>
    <n v="5747594"/>
    <n v="5747594"/>
    <n v="256774"/>
    <n v="0"/>
    <n v="0.58370556331616519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76591119"/>
    <n v="0"/>
    <n v="113673697"/>
    <n v="113673697"/>
    <n v="5094403"/>
    <n v="0"/>
    <n v="0.58187014455662822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6738605"/>
    <n v="103955171"/>
    <n v="0"/>
    <n v="42009662"/>
    <n v="0"/>
    <n v="61945509"/>
    <n v="61945509"/>
    <n v="2783434"/>
    <n v="0"/>
    <n v="0.58034774765887187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9080409"/>
    <n v="57539763"/>
    <n v="0"/>
    <n v="23054291"/>
    <n v="0"/>
    <n v="34485472"/>
    <n v="34485472"/>
    <n v="1540646"/>
    <n v="0"/>
    <n v="0.58370401599623323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9540205"/>
    <n v="28769882"/>
    <n v="0"/>
    <n v="11527166"/>
    <n v="0"/>
    <n v="17242716"/>
    <n v="17242716"/>
    <n v="770323"/>
    <n v="0"/>
    <n v="0.5837033290730379"/>
  </r>
  <r>
    <s v="21375500"/>
    <s v="Información y Comunicación"/>
    <x v="11"/>
    <s v="001"/>
    <x v="21"/>
    <s v="SERVICIOS"/>
    <n v="401430000"/>
    <n v="401430000"/>
    <n v="388933053.67000002"/>
    <n v="861060"/>
    <n v="97822671.459999993"/>
    <n v="0"/>
    <n v="195691407.41999999"/>
    <n v="172093864.25999999"/>
    <n v="107054861.12"/>
    <n v="94557914.790000007"/>
    <n v="0.48748575696883639"/>
  </r>
  <r>
    <s v="21375500"/>
    <s v="Información y Comunicación"/>
    <x v="11"/>
    <s v="001"/>
    <x v="26"/>
    <s v="SERVICIOS BASICOS"/>
    <n v="118855000"/>
    <n v="118855000"/>
    <n v="118855000"/>
    <n v="0"/>
    <n v="17459976.789999999"/>
    <n v="0"/>
    <n v="69541266.340000004"/>
    <n v="61320515.210000001"/>
    <n v="31853756.870000001"/>
    <n v="31853756.870000001"/>
    <n v="0.58509331824492028"/>
  </r>
  <r>
    <s v="21375500"/>
    <s v="Información y Comunicación"/>
    <x v="11"/>
    <s v="001"/>
    <x v="27"/>
    <s v="SERVICIO DE AGUA Y ALCANTARILLADO"/>
    <n v="26400000"/>
    <n v="26400000"/>
    <n v="26400000"/>
    <n v="0"/>
    <n v="1585386.77"/>
    <n v="0"/>
    <n v="19064613.23"/>
    <n v="16881085.23"/>
    <n v="5750000"/>
    <n v="5750000"/>
    <n v="0.72214444053030302"/>
  </r>
  <r>
    <s v="21375500"/>
    <s v="Información y Comunicación"/>
    <x v="11"/>
    <s v="001"/>
    <x v="28"/>
    <s v="SERVICIO DE ENERGIA ELECTRICA"/>
    <n v="46200000"/>
    <n v="46200000"/>
    <n v="46200000"/>
    <n v="0"/>
    <n v="6654235.4500000002"/>
    <n v="0"/>
    <n v="28825764.550000001"/>
    <n v="28084980.550000001"/>
    <n v="10720000"/>
    <n v="10720000"/>
    <n v="0.62393429761904762"/>
  </r>
  <r>
    <s v="21375500"/>
    <s v="Información y Comunicación"/>
    <x v="11"/>
    <s v="001"/>
    <x v="29"/>
    <s v="SERVICIO DE CORREO"/>
    <n v="55000"/>
    <n v="55000"/>
    <n v="55000"/>
    <n v="0"/>
    <n v="6354.75"/>
    <n v="0"/>
    <n v="23645.25"/>
    <n v="0"/>
    <n v="25000"/>
    <n v="25000"/>
    <n v="0.42991363636363639"/>
  </r>
  <r>
    <s v="21375500"/>
    <s v="Información y Comunicación"/>
    <x v="11"/>
    <s v="001"/>
    <x v="30"/>
    <s v="SERVICIO DE TELECOMUNICACIONES"/>
    <n v="42240000"/>
    <n v="42240000"/>
    <n v="42240000"/>
    <n v="0"/>
    <n v="9089390.7200000007"/>
    <n v="0"/>
    <n v="19641852.41"/>
    <n v="14373347.529999999"/>
    <n v="13508756.869999999"/>
    <n v="13508756.869999999"/>
    <n v="0.46500597561553031"/>
  </r>
  <r>
    <s v="21375500"/>
    <s v="Información y Comunicación"/>
    <x v="11"/>
    <s v="001"/>
    <x v="31"/>
    <s v="OTROS SERVICIOS BASICOS"/>
    <n v="3960000"/>
    <n v="3960000"/>
    <n v="3960000"/>
    <n v="0"/>
    <n v="124609.1"/>
    <n v="0"/>
    <n v="1985390.9"/>
    <n v="1981101.9"/>
    <n v="1850000"/>
    <n v="1850000"/>
    <n v="0.50136133838383834"/>
  </r>
  <r>
    <s v="21375500"/>
    <s v="Información y Comunicación"/>
    <x v="11"/>
    <s v="001"/>
    <x v="32"/>
    <s v="SERVICIOS COMERCIALES Y FINANCIEROS"/>
    <n v="9000000"/>
    <n v="9000000"/>
    <n v="9000000"/>
    <n v="0"/>
    <n v="3279624.14"/>
    <n v="0"/>
    <n v="857902.78"/>
    <n v="857902.78"/>
    <n v="4862473.08"/>
    <n v="4862473.08"/>
    <n v="9.5322531111111108E-2"/>
  </r>
  <r>
    <s v="21375500"/>
    <s v="Información y Comunicación"/>
    <x v="11"/>
    <s v="001"/>
    <x v="33"/>
    <s v="INFORMACION"/>
    <n v="500000"/>
    <n v="500000"/>
    <n v="500000"/>
    <n v="0"/>
    <n v="0"/>
    <n v="0"/>
    <n v="132243.9"/>
    <n v="132243.9"/>
    <n v="367756.1"/>
    <n v="367756.1"/>
    <n v="0.2644878"/>
  </r>
  <r>
    <s v="21375500"/>
    <s v="Información y Comunicación"/>
    <x v="11"/>
    <s v="001"/>
    <x v="34"/>
    <s v="IMPRESION, ENCUADERNACION Y OTROS"/>
    <n v="7500000"/>
    <n v="7500000"/>
    <n v="7500000"/>
    <n v="0"/>
    <n v="2307032"/>
    <n v="0"/>
    <n v="725658.88"/>
    <n v="725658.88"/>
    <n v="4467309.12"/>
    <n v="4467309.12"/>
    <n v="9.6754517333333331E-2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6500000"/>
    <n v="216500000"/>
    <n v="0"/>
    <n v="60903884.859999999"/>
    <n v="0"/>
    <n v="112199568.04000001"/>
    <n v="97944812.049999997"/>
    <n v="53396547.100000001"/>
    <n v="43396547.100000001"/>
    <n v="0.49536233130242829"/>
  </r>
  <r>
    <s v="21375500"/>
    <s v="Información y Comunicación"/>
    <x v="11"/>
    <s v="001"/>
    <x v="39"/>
    <s v="SERVICIOS INFORMATICOS"/>
    <n v="20000000"/>
    <n v="20000000"/>
    <n v="20000000"/>
    <n v="0"/>
    <n v="19859749.989999998"/>
    <n v="0"/>
    <n v="0"/>
    <n v="0"/>
    <n v="140250.01"/>
    <n v="140250.01"/>
    <n v="0"/>
  </r>
  <r>
    <s v="21375500"/>
    <s v="Información y Comunicación"/>
    <x v="11"/>
    <s v="001"/>
    <x v="40"/>
    <s v="SERVICIOS GENERALES"/>
    <n v="175000000"/>
    <n v="173000000"/>
    <n v="163000000"/>
    <n v="0"/>
    <n v="30308196.109999999"/>
    <n v="0"/>
    <n v="95048094.829999998"/>
    <n v="82251241.109999999"/>
    <n v="47643709.060000002"/>
    <n v="37643709.060000002"/>
    <n v="0.54941095277456642"/>
  </r>
  <r>
    <s v="21375500"/>
    <s v="Información y Comunicación"/>
    <x v="11"/>
    <s v="001"/>
    <x v="41"/>
    <s v="OTROS SERVICIOS DE GESTION Y APOYO"/>
    <n v="33500000"/>
    <n v="33500000"/>
    <n v="33500000"/>
    <n v="0"/>
    <n v="10735938.76"/>
    <n v="0"/>
    <n v="17151473.210000001"/>
    <n v="15693570.939999999"/>
    <n v="5612588.0300000003"/>
    <n v="5612588.0300000003"/>
    <n v="0.51198427492537313"/>
  </r>
  <r>
    <s v="21375500"/>
    <s v="Información y Comunicación"/>
    <x v="11"/>
    <s v="001"/>
    <x v="42"/>
    <s v="GASTOS DE VIAJE Y DE TRANSPORTE"/>
    <n v="5800000"/>
    <n v="7800000"/>
    <n v="7800000"/>
    <n v="0"/>
    <n v="2460279.14"/>
    <n v="0"/>
    <n v="1765420.86"/>
    <n v="1703020.86"/>
    <n v="3574300"/>
    <n v="3574300"/>
    <n v="0.22633600769230772"/>
  </r>
  <r>
    <s v="21375500"/>
    <s v="Información y Comunicación"/>
    <x v="11"/>
    <s v="001"/>
    <x v="43"/>
    <s v="TRANSPORTE DENTRO DEL PAIS"/>
    <n v="300000"/>
    <n v="300000"/>
    <n v="300000"/>
    <n v="0"/>
    <n v="111679.14"/>
    <n v="0"/>
    <n v="123320.86"/>
    <n v="123320.86"/>
    <n v="65000"/>
    <n v="65000"/>
    <n v="0.41106953333333335"/>
  </r>
  <r>
    <s v="21375500"/>
    <s v="Información y Comunicación"/>
    <x v="11"/>
    <s v="001"/>
    <x v="44"/>
    <s v="VIATICOS DENTRO DEL PAIS"/>
    <n v="5500000"/>
    <n v="7500000"/>
    <n v="7500000"/>
    <n v="0"/>
    <n v="2348600"/>
    <n v="0"/>
    <n v="1642100"/>
    <n v="1579700"/>
    <n v="3509300"/>
    <n v="3509300"/>
    <n v="0.21894666666666668"/>
  </r>
  <r>
    <s v="21375500"/>
    <s v="Información y Comunicación"/>
    <x v="11"/>
    <s v="001"/>
    <x v="45"/>
    <s v="SEGUROS, REASEGUROS Y OTRAS OBLIGACIONES"/>
    <n v="7000000"/>
    <n v="7000000"/>
    <n v="7000000"/>
    <n v="0"/>
    <n v="130"/>
    <n v="0"/>
    <n v="5057870"/>
    <n v="5023652.96"/>
    <n v="1942000"/>
    <n v="1942000"/>
    <n v="0.72255285714285711"/>
  </r>
  <r>
    <s v="21375500"/>
    <s v="Información y Comunicación"/>
    <x v="11"/>
    <s v="001"/>
    <x v="46"/>
    <s v="SEGUROS"/>
    <n v="7000000"/>
    <n v="7000000"/>
    <n v="7000000"/>
    <n v="0"/>
    <n v="130"/>
    <n v="0"/>
    <n v="5057870"/>
    <n v="5023652.96"/>
    <n v="1942000"/>
    <n v="194200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0"/>
    <n v="157200"/>
    <n v="157200"/>
    <n v="0.47599999999999998"/>
  </r>
  <r>
    <s v="21375500"/>
    <s v="Información y Comunicación"/>
    <x v="11"/>
    <s v="001"/>
    <x v="51"/>
    <s v="MANTENIMIENTO Y REPARACION"/>
    <n v="30925000"/>
    <n v="30925000"/>
    <n v="28428053.670000002"/>
    <n v="861060"/>
    <n v="13718776.529999999"/>
    <n v="0"/>
    <n v="5950180.4000000004"/>
    <n v="5067561.4000000004"/>
    <n v="10394983.07"/>
    <n v="7898036.7400000002"/>
    <n v="0.19240680355699274"/>
  </r>
  <r>
    <s v="21375500"/>
    <s v="Información y Comunicación"/>
    <x v="11"/>
    <s v="001"/>
    <x v="52"/>
    <s v="MANTENIMIENTO DE EDIFICIOS, LOCALES Y TERRENOS"/>
    <n v="6000000"/>
    <n v="6000000"/>
    <n v="6000000"/>
    <n v="0"/>
    <n v="2293560"/>
    <n v="0"/>
    <n v="1803762.5"/>
    <n v="1580587.5"/>
    <n v="1902677.5"/>
    <n v="1902677.5"/>
    <n v="0.30062708333333332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757187.57"/>
    <n v="0"/>
    <n v="1511552.94"/>
    <n v="1511552.94"/>
    <n v="231259.49"/>
    <n v="231259.49"/>
    <n v="0.60462117599999998"/>
  </r>
  <r>
    <s v="21375500"/>
    <s v="Información y Comunicación"/>
    <x v="11"/>
    <s v="001"/>
    <x v="55"/>
    <s v="MANT. Y REPARACION DE EQUIPO DE TRANSPORTE"/>
    <n v="2825000"/>
    <n v="2825000"/>
    <n v="2825000"/>
    <n v="0"/>
    <n v="712741.84"/>
    <n v="0"/>
    <n v="693432.35"/>
    <n v="591417.35"/>
    <n v="1418825.81"/>
    <n v="1418825.81"/>
    <n v="0.24546277876106193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0"/>
    <n v="344202.07"/>
    <n v="0"/>
    <n v="151550.46"/>
    <n v="151550.46"/>
    <n v="2504247.4700000002"/>
    <n v="2504247.4700000002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2503053.67"/>
    <n v="861060"/>
    <n v="9611085.0500000007"/>
    <n v="0"/>
    <n v="1232453.1499999999"/>
    <n v="1232453.1499999999"/>
    <n v="3295401.8"/>
    <n v="798455.47"/>
    <n v="8.2163543333333325E-2"/>
  </r>
  <r>
    <s v="21375500"/>
    <s v="Información y Comunicación"/>
    <x v="11"/>
    <s v="001"/>
    <x v="59"/>
    <s v="MANTENIMIENTO Y REPARACION DE OTROS EQUIPOS"/>
    <n v="1500000"/>
    <n v="1500000"/>
    <n v="1500000"/>
    <n v="0"/>
    <n v="0"/>
    <n v="0"/>
    <n v="557429"/>
    <n v="0"/>
    <n v="942571"/>
    <n v="942571"/>
    <n v="0.371619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0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5279259.57"/>
    <n v="11083680.73"/>
    <n v="0"/>
    <n v="15197272.76"/>
    <n v="15030710.76"/>
    <n v="19075065.940000001"/>
    <n v="19075065.940000001"/>
    <n v="0.30013210275784202"/>
  </r>
  <r>
    <s v="21375500"/>
    <s v="Información y Comunicación"/>
    <x v="11"/>
    <s v="001"/>
    <x v="67"/>
    <s v="PRODUCTOS QUIMICOS Y CONEXOS"/>
    <n v="8550000"/>
    <n v="8550000"/>
    <n v="8550000"/>
    <n v="1464103.02"/>
    <n v="491535.9"/>
    <n v="0"/>
    <n v="1669298.58"/>
    <n v="1669298.58"/>
    <n v="4925062.5"/>
    <n v="4925062.5"/>
    <n v="0.19523960000000001"/>
  </r>
  <r>
    <s v="21375500"/>
    <s v="Información y Comunicación"/>
    <x v="11"/>
    <s v="001"/>
    <x v="68"/>
    <s v="COMBUSTIBLES Y LUBRICANTES"/>
    <n v="3500000"/>
    <n v="3500000"/>
    <n v="3500000"/>
    <n v="430265.12"/>
    <n v="491535.9"/>
    <n v="0"/>
    <n v="819601"/>
    <n v="819601"/>
    <n v="1758597.98"/>
    <n v="1758597.98"/>
    <n v="0.23417171428571429"/>
  </r>
  <r>
    <s v="21375500"/>
    <s v="Información y Comunicación"/>
    <x v="11"/>
    <s v="001"/>
    <x v="70"/>
    <s v="TINTAS, PINTURAS Y DILUYENTES"/>
    <n v="5000000"/>
    <n v="5000000"/>
    <n v="5000000"/>
    <n v="1033837.9"/>
    <n v="0"/>
    <n v="0"/>
    <n v="849697.58"/>
    <n v="849697.58"/>
    <n v="3116464.52"/>
    <n v="3116464.52"/>
    <n v="0.16993951599999998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3345391.32"/>
    <n v="37503.730000000003"/>
    <n v="0"/>
    <n v="125595.19"/>
    <n v="125595.19"/>
    <n v="791509.76"/>
    <n v="791509.76"/>
    <n v="2.9208183720930234E-2"/>
  </r>
  <r>
    <s v="21375500"/>
    <s v="Información y Comunicación"/>
    <x v="11"/>
    <s v="001"/>
    <x v="76"/>
    <s v="MATERIALES Y PRODUCTOS METALICOS"/>
    <n v="500000"/>
    <n v="500000"/>
    <n v="500000"/>
    <n v="441480.64"/>
    <n v="0"/>
    <n v="0"/>
    <n v="0"/>
    <n v="0"/>
    <n v="58519.360000000001"/>
    <n v="58519.360000000001"/>
    <n v="0"/>
  </r>
  <r>
    <s v="21375500"/>
    <s v="Información y Comunicación"/>
    <x v="11"/>
    <s v="001"/>
    <x v="78"/>
    <s v="MADERA Y SUS DERIVADOS"/>
    <n v="300000"/>
    <n v="300000"/>
    <n v="300000"/>
    <n v="277692.28000000003"/>
    <n v="0"/>
    <n v="0"/>
    <n v="0"/>
    <n v="0"/>
    <n v="22307.72"/>
    <n v="22307.72"/>
    <n v="0"/>
  </r>
  <r>
    <s v="21375500"/>
    <s v="Información y Comunicación"/>
    <x v="11"/>
    <s v="001"/>
    <x v="79"/>
    <s v="MAT. Y PROD. ELECTRICOS, TELEFONICOS Y DE COMPUTO"/>
    <n v="2000000"/>
    <n v="2000000"/>
    <n v="2000000"/>
    <n v="1549779.15"/>
    <n v="37503.72"/>
    <n v="0"/>
    <n v="55672.14"/>
    <n v="55672.14"/>
    <n v="357044.99"/>
    <n v="357044.99"/>
    <n v="2.7836070000000001E-2"/>
  </r>
  <r>
    <s v="21375500"/>
    <s v="Información y Comunicación"/>
    <x v="11"/>
    <s v="001"/>
    <x v="80"/>
    <s v="MATERIALES Y PRODUCTOS DE PLASTICO"/>
    <n v="1000000"/>
    <n v="1000000"/>
    <n v="1000000"/>
    <n v="667258.32999999996"/>
    <n v="0"/>
    <n v="0"/>
    <n v="0"/>
    <n v="0"/>
    <n v="332741.67"/>
    <n v="332741.67"/>
    <n v="0"/>
  </r>
  <r>
    <s v="21375500"/>
    <s v="Información y Comunicación"/>
    <x v="11"/>
    <s v="001"/>
    <x v="81"/>
    <s v="OTROS MAT. Y PROD.DE USO EN LA CONSTRU. Y MANTENIM"/>
    <n v="500000"/>
    <n v="500000"/>
    <n v="500000"/>
    <n v="409180.92"/>
    <n v="0.01"/>
    <n v="0"/>
    <n v="69923.05"/>
    <n v="69923.05"/>
    <n v="20896.02"/>
    <n v="20896.02"/>
    <n v="0.1398461"/>
  </r>
  <r>
    <s v="21375500"/>
    <s v="Información y Comunicación"/>
    <x v="11"/>
    <s v="001"/>
    <x v="82"/>
    <s v="HERRAMIENTAS, REPUESTOS Y ACCESORIOS"/>
    <n v="3300000"/>
    <n v="3300000"/>
    <n v="3300000"/>
    <n v="239244.99"/>
    <n v="0"/>
    <n v="0"/>
    <n v="4830.22"/>
    <n v="4830.22"/>
    <n v="3055924.79"/>
    <n v="3055924.79"/>
    <n v="1.4637030303030303E-3"/>
  </r>
  <r>
    <s v="21375500"/>
    <s v="Información y Comunicación"/>
    <x v="11"/>
    <s v="001"/>
    <x v="83"/>
    <s v="HERRAMIENTAS E INSTRUMENTOS"/>
    <n v="300000"/>
    <n v="300000"/>
    <n v="300000"/>
    <n v="239244.99"/>
    <n v="0"/>
    <n v="0"/>
    <n v="4830.22"/>
    <n v="4830.22"/>
    <n v="55924.79"/>
    <n v="55924.79"/>
    <n v="1.6100733333333336E-2"/>
  </r>
  <r>
    <s v="21375500"/>
    <s v="Información y Comunicación"/>
    <x v="11"/>
    <s v="001"/>
    <x v="84"/>
    <s v="REPUESTOS Y ACCESORIOS"/>
    <n v="3000000"/>
    <n v="3000000"/>
    <n v="3000000"/>
    <n v="0"/>
    <n v="0"/>
    <n v="0"/>
    <n v="0"/>
    <n v="0"/>
    <n v="3000000"/>
    <n v="3000000"/>
    <n v="0"/>
  </r>
  <r>
    <s v="21375500"/>
    <s v="Información y Comunicación"/>
    <x v="11"/>
    <s v="001"/>
    <x v="85"/>
    <s v="UTILES, MATERIALES Y SUMINISTROS DIVERSOS"/>
    <n v="34485279"/>
    <n v="34485279"/>
    <n v="34485279"/>
    <n v="230520.24"/>
    <n v="10554641.1"/>
    <n v="0"/>
    <n v="13397548.77"/>
    <n v="13230986.77"/>
    <n v="10302568.890000001"/>
    <n v="10302568.890000001"/>
    <n v="0.38850051843860678"/>
  </r>
  <r>
    <s v="21375500"/>
    <s v="Información y Comunicación"/>
    <x v="11"/>
    <s v="001"/>
    <x v="86"/>
    <s v="UTILES Y MATERIALES DE OFICINA Y COMPUTO"/>
    <n v="500000"/>
    <n v="500000"/>
    <n v="500000"/>
    <n v="230520.24"/>
    <n v="0.01"/>
    <n v="0"/>
    <n v="221779.5"/>
    <n v="221779.5"/>
    <n v="47700.25"/>
    <n v="47700.25"/>
    <n v="0.44355899999999998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304388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10346773.109999999"/>
    <n v="0"/>
    <n v="4707433.5199999996"/>
    <n v="4650199.0199999996"/>
    <n v="1911072.37"/>
    <n v="1911072.37"/>
    <n v="0.27747457144677667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15000000"/>
    <n v="0"/>
    <n v="207867.98"/>
    <n v="0"/>
    <n v="7258866.46"/>
    <n v="7258866.46"/>
    <n v="7533265.5599999996"/>
    <n v="7533265.5599999996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02808458"/>
    <n v="143409099"/>
    <n v="0"/>
    <n v="22924651.920000002"/>
    <n v="0"/>
    <n v="69599009.079999998"/>
    <n v="69599009.079999998"/>
    <n v="110284797"/>
    <n v="50885438"/>
    <n v="0.34317606753856389"/>
  </r>
  <r>
    <s v="21375500"/>
    <s v="Información y Comunicación"/>
    <x v="11"/>
    <s v="001"/>
    <x v="95"/>
    <s v="TRANSFERENCIAS CORRIENTES AL SECTOR PUBLICO"/>
    <n v="36277096"/>
    <n v="35842116"/>
    <n v="34907457"/>
    <n v="0"/>
    <n v="14400740.41"/>
    <n v="0"/>
    <n v="20506716.59"/>
    <n v="20506716.59"/>
    <n v="934659"/>
    <n v="0"/>
    <n v="0.57214023273625925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918748"/>
    <n v="30112476"/>
    <n v="0"/>
    <n v="12479543.640000001"/>
    <n v="0"/>
    <n v="17632932.359999999"/>
    <n v="17632932.359999999"/>
    <n v="806272"/>
    <n v="0"/>
    <n v="0.57029904186288527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923368"/>
    <n v="4794981"/>
    <n v="0"/>
    <n v="1921196.77"/>
    <n v="0"/>
    <n v="2873784.23"/>
    <n v="2873784.23"/>
    <n v="128387"/>
    <n v="0"/>
    <n v="0.58370291028417942"/>
  </r>
  <r>
    <s v="21375500"/>
    <s v="Información y Comunicación"/>
    <x v="11"/>
    <s v="001"/>
    <x v="102"/>
    <s v="PRESTACIONES"/>
    <n v="85000000"/>
    <n v="114036110"/>
    <n v="66036110"/>
    <n v="0"/>
    <n v="4413552.16"/>
    <n v="0"/>
    <n v="33920835.840000004"/>
    <n v="33920835.840000004"/>
    <n v="75701722"/>
    <n v="27701722"/>
    <n v="0.29745697077881739"/>
  </r>
  <r>
    <s v="21375500"/>
    <s v="Información y Comunicación"/>
    <x v="11"/>
    <s v="001"/>
    <x v="103"/>
    <s v="PRESTACIONES LEGALES"/>
    <n v="70000000"/>
    <n v="99036110"/>
    <n v="51036110"/>
    <n v="0"/>
    <n v="4413552.16"/>
    <n v="0"/>
    <n v="26586447.84"/>
    <n v="26586447.84"/>
    <n v="68036110"/>
    <n v="20036110"/>
    <n v="0.26845206097048846"/>
  </r>
  <r>
    <s v="21375500"/>
    <s v="Información y Comunicación"/>
    <x v="11"/>
    <s v="001"/>
    <x v="104"/>
    <s v="OTRAS PRESTACIONES"/>
    <n v="15000000"/>
    <n v="15000000"/>
    <n v="15000000"/>
    <n v="0"/>
    <n v="0"/>
    <n v="0"/>
    <n v="7334388"/>
    <n v="7334388"/>
    <n v="7665612"/>
    <n v="7665612"/>
    <n v="0.48895919999999998"/>
  </r>
  <r>
    <s v="21375500"/>
    <s v="Información y Comunicación"/>
    <x v="11"/>
    <s v="001"/>
    <x v="109"/>
    <s v="OTRAS TRANSFERENCIAS CORRIENTES AL SECTOR PRIVADO"/>
    <n v="30585840"/>
    <n v="30585840"/>
    <n v="20585840"/>
    <n v="0"/>
    <n v="0"/>
    <n v="0"/>
    <n v="0"/>
    <n v="0"/>
    <n v="30585840"/>
    <n v="20585840"/>
    <n v="0"/>
  </r>
  <r>
    <s v="21375500"/>
    <s v="Información y Comunicación"/>
    <x v="11"/>
    <s v="001"/>
    <x v="110"/>
    <s v="INDEMNIZACIONES"/>
    <n v="30585840"/>
    <n v="30585840"/>
    <n v="20585840"/>
    <n v="0"/>
    <n v="0"/>
    <n v="0"/>
    <n v="0"/>
    <n v="0"/>
    <n v="30585840"/>
    <n v="20585840"/>
    <n v="0"/>
  </r>
  <r>
    <s v="21375500"/>
    <s v="Información y Comunicación"/>
    <x v="11"/>
    <s v="001"/>
    <x v="111"/>
    <s v="TRANSFERENCIAS CORRIENTES AL SECTOR EXTERNO"/>
    <n v="22344392"/>
    <n v="22344392"/>
    <n v="21879692"/>
    <n v="0"/>
    <n v="4110359.35"/>
    <n v="0"/>
    <n v="15171456.65"/>
    <n v="15171456.65"/>
    <n v="3062576"/>
    <n v="2597876"/>
    <n v="0.67898274654329371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857500"/>
    <n v="0"/>
    <n v="0"/>
    <n v="0"/>
    <n v="2572500"/>
    <n v="2572500"/>
    <n v="0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35679.61"/>
    <n v="0"/>
    <n v="509696.39"/>
    <n v="509696.39"/>
    <n v="25376"/>
    <n v="25376"/>
    <n v="0.89302602531397179"/>
  </r>
  <r>
    <s v="21375500"/>
    <s v="Información y Comunicación"/>
    <x v="11"/>
    <s v="280"/>
    <x v="119"/>
    <s v="BIENES DURADEROS"/>
    <n v="203000000"/>
    <n v="203000000"/>
    <n v="197899146"/>
    <n v="16607412.18"/>
    <n v="13570383.9"/>
    <n v="0"/>
    <n v="24774316.539999999"/>
    <n v="17858508.52"/>
    <n v="148047887.38"/>
    <n v="142947033.38"/>
    <n v="0.12204096817733989"/>
  </r>
  <r>
    <s v="21375500"/>
    <s v="Información y Comunicación"/>
    <x v="11"/>
    <s v="280"/>
    <x v="120"/>
    <s v="MAQUINARIA, EQUIPO Y MOBILIARIO"/>
    <n v="38000000"/>
    <n v="38000000"/>
    <n v="36831250"/>
    <n v="16607412.18"/>
    <n v="9984452.1600000001"/>
    <n v="0"/>
    <n v="3423352.61"/>
    <n v="0"/>
    <n v="7984783.0499999998"/>
    <n v="6816033.0499999998"/>
    <n v="9.008822657894737E-2"/>
  </r>
  <r>
    <s v="21375500"/>
    <s v="Información y Comunicación"/>
    <x v="11"/>
    <s v="280"/>
    <x v="122"/>
    <s v="EQUIPO DE COMUNICACION"/>
    <n v="80000"/>
    <n v="80000"/>
    <n v="80000"/>
    <n v="0"/>
    <n v="7399.87"/>
    <n v="0"/>
    <n v="58789.65"/>
    <n v="0"/>
    <n v="13810.48"/>
    <n v="13810.48"/>
    <n v="0.734870625"/>
  </r>
  <r>
    <s v="21375500"/>
    <s v="Información y Comunicación"/>
    <x v="11"/>
    <s v="280"/>
    <x v="123"/>
    <s v="EQUIPO Y MOBILIARIO DE OFICINA"/>
    <n v="3025000"/>
    <n v="3025000"/>
    <n v="3025000"/>
    <n v="0"/>
    <n v="258557.92"/>
    <n v="0"/>
    <n v="2755845.11"/>
    <n v="0"/>
    <n v="10596.97"/>
    <n v="10596.97"/>
    <n v="0.91102317685950407"/>
  </r>
  <r>
    <s v="21375500"/>
    <s v="Información y Comunicación"/>
    <x v="11"/>
    <s v="280"/>
    <x v="124"/>
    <s v="EQUIPO Y PROGRAMAS DE COMPUTO"/>
    <n v="30300000"/>
    <n v="30300000"/>
    <n v="30300000"/>
    <n v="16607412.18"/>
    <n v="9718494.3699999992"/>
    <n v="0"/>
    <n v="608717.85"/>
    <n v="0"/>
    <n v="3365375.6"/>
    <n v="3365375.6"/>
    <n v="2.0089698019801979E-2"/>
  </r>
  <r>
    <s v="21375500"/>
    <s v="Información y Comunicación"/>
    <x v="11"/>
    <s v="280"/>
    <x v="125"/>
    <s v="EQUIPO SANITARIO, DE LABORATORIO E INVESTIGACION"/>
    <n v="0"/>
    <n v="175000"/>
    <n v="87500"/>
    <n v="0"/>
    <n v="0"/>
    <n v="0"/>
    <n v="0"/>
    <n v="0"/>
    <n v="175000"/>
    <n v="87500"/>
    <n v="0"/>
  </r>
  <r>
    <s v="21375500"/>
    <s v="Información y Comunicación"/>
    <x v="11"/>
    <s v="280"/>
    <x v="126"/>
    <s v="MAQUINARIA, EQUIPO Y MOBILIARIO DIVERSO"/>
    <n v="4595000"/>
    <n v="4420000"/>
    <n v="3338750"/>
    <n v="0"/>
    <n v="0"/>
    <n v="0"/>
    <n v="0"/>
    <n v="0"/>
    <n v="4420000"/>
    <n v="3338750"/>
    <n v="0"/>
  </r>
  <r>
    <s v="21375500"/>
    <s v="Información y Comunicación"/>
    <x v="11"/>
    <s v="280"/>
    <x v="127"/>
    <s v="CONSTRUCCIONES, ADICIONES Y MEJORA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8"/>
    <s v="EDIFICIO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30"/>
    <s v="BIENES DURADEROS DIVERSOS"/>
    <n v="35000000"/>
    <n v="35000000"/>
    <n v="31067896"/>
    <n v="0"/>
    <n v="3585931.74"/>
    <n v="0"/>
    <n v="21350963.93"/>
    <n v="17858508.52"/>
    <n v="10063104.33"/>
    <n v="6131000.3300000001"/>
    <n v="0.61002754085714284"/>
  </r>
  <r>
    <s v="21375500"/>
    <s v="Información y Comunicación"/>
    <x v="11"/>
    <s v="280"/>
    <x v="131"/>
    <s v="BIENES INTANGIBLES"/>
    <n v="35000000"/>
    <n v="35000000"/>
    <n v="31067896"/>
    <n v="0"/>
    <n v="3585931.74"/>
    <n v="0"/>
    <n v="21350963.93"/>
    <n v="17858508.52"/>
    <n v="10063104.33"/>
    <n v="6131000.3300000001"/>
    <n v="0.61002754085714284"/>
  </r>
  <r>
    <s v="21375800"/>
    <s v="Desarrollo Artístico y Extensión Musical"/>
    <x v="12"/>
    <s v="001"/>
    <x v="0"/>
    <s v=""/>
    <n v="3621464388"/>
    <n v="3635826436"/>
    <n v="3467763708.8299999"/>
    <n v="21437604.91"/>
    <n v="277143555.97000003"/>
    <n v="0"/>
    <n v="1907544685.9100001"/>
    <n v="1881901548.6099999"/>
    <n v="1429700589.21"/>
    <n v="1261637862.04"/>
    <n v="0.52465229556133852"/>
  </r>
  <r>
    <s v="21375800"/>
    <s v="Desarrollo Artístico y Extensión Musical"/>
    <x v="12"/>
    <s v="001"/>
    <x v="1"/>
    <s v="REMUNERACIONES"/>
    <n v="3014918205"/>
    <n v="2982706332"/>
    <n v="2891815288"/>
    <n v="0"/>
    <n v="193129963"/>
    <n v="0"/>
    <n v="1651134479.77"/>
    <n v="1651134479.77"/>
    <n v="1138441889.23"/>
    <n v="1047550845.23"/>
    <n v="0.55356924081187087"/>
  </r>
  <r>
    <s v="21375800"/>
    <s v="Desarrollo Artístico y Extensión Musical"/>
    <x v="12"/>
    <s v="001"/>
    <x v="2"/>
    <s v="REMUNERACIONES BASICAS"/>
    <n v="1479231800"/>
    <n v="1458816800"/>
    <n v="1397594641"/>
    <n v="0"/>
    <n v="0"/>
    <n v="0"/>
    <n v="883703291.33000004"/>
    <n v="883703291.33000004"/>
    <n v="575113508.66999996"/>
    <n v="513891349.67000002"/>
    <n v="0.60576714727305037"/>
  </r>
  <r>
    <s v="21375800"/>
    <s v="Desarrollo Artístico y Extensión Musical"/>
    <x v="12"/>
    <s v="001"/>
    <x v="3"/>
    <s v="SUELDOS PARA CARGOS FIJOS"/>
    <n v="1477231800"/>
    <n v="1456816800"/>
    <n v="1395594641"/>
    <n v="0"/>
    <n v="0"/>
    <n v="0"/>
    <n v="883703291.33000004"/>
    <n v="883703291.33000004"/>
    <n v="573113508.66999996"/>
    <n v="511891349.67000002"/>
    <n v="0.60659877846686006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7"/>
    <s v="INCENTIVOS SALARIALES"/>
    <n v="1067621991"/>
    <n v="1061121991"/>
    <n v="1039057516"/>
    <n v="0"/>
    <n v="0"/>
    <n v="0"/>
    <n v="509693339.44"/>
    <n v="509693339.44"/>
    <n v="551428651.55999994"/>
    <n v="529364176.56"/>
    <n v="0.4803343477592672"/>
  </r>
  <r>
    <s v="21375800"/>
    <s v="Desarrollo Artístico y Extensión Musical"/>
    <x v="12"/>
    <s v="001"/>
    <x v="8"/>
    <s v="RETRIBUCION POR AÑOS SERVIDOS"/>
    <n v="612000000"/>
    <n v="612000000"/>
    <n v="593155898"/>
    <n v="0"/>
    <n v="0"/>
    <n v="0"/>
    <n v="330334100.93000001"/>
    <n v="330334100.93000001"/>
    <n v="281665899.06999999"/>
    <n v="262821797.06999999"/>
    <n v="0.53976160282679742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5102995.130000001"/>
    <n v="15102995.130000001"/>
    <n v="18658274.870000001"/>
    <n v="18658274.870000001"/>
    <n v="0.44734677131517864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87563.79"/>
    <n v="87563.79"/>
    <n v="193950099.21000001"/>
    <n v="190729726.21000001"/>
    <n v="4.51272132668388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23689.72999999"/>
    <n v="155323689.72999999"/>
    <n v="9399368.2699999996"/>
    <n v="9399368.2699999996"/>
    <n v="0.94293835736099552"/>
  </r>
  <r>
    <s v="21375800"/>
    <s v="Desarrollo Artístico y Extensión Musical"/>
    <x v="12"/>
    <s v="001"/>
    <x v="12"/>
    <s v="OTROS INCENTIVOS SALARIALES"/>
    <n v="55100000"/>
    <n v="56600000"/>
    <n v="56600000"/>
    <n v="0"/>
    <n v="0"/>
    <n v="0"/>
    <n v="8844989.8599999994"/>
    <n v="8844989.8599999994"/>
    <n v="47755010.140000001"/>
    <n v="47755010.140000001"/>
    <n v="0.15627190565371024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87597372"/>
    <n v="0"/>
    <n v="135837644"/>
    <n v="135837644"/>
    <n v="3769344"/>
    <n v="0"/>
    <n v="0.59786548110256332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5552854"/>
    <n v="211976810"/>
    <n v="0"/>
    <n v="83099816"/>
    <n v="0"/>
    <n v="128876994"/>
    <n v="128876994"/>
    <n v="3576044"/>
    <n v="0"/>
    <n v="0.59789045521058148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651506"/>
    <n v="11458206"/>
    <n v="0"/>
    <n v="4497556"/>
    <n v="0"/>
    <n v="6960650"/>
    <n v="6960650"/>
    <n v="193300"/>
    <n v="0"/>
    <n v="0.59740346011923262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105532591"/>
    <n v="0"/>
    <n v="121795524"/>
    <n v="121795524"/>
    <n v="3835066"/>
    <n v="0"/>
    <n v="0.5268811558705796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6299630"/>
    <n v="124204261"/>
    <n v="0"/>
    <n v="65054144"/>
    <n v="0"/>
    <n v="59150117"/>
    <n v="59150117"/>
    <n v="2095369"/>
    <n v="0"/>
    <n v="0.46833167286396643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9909034"/>
    <n v="68749236"/>
    <n v="0"/>
    <n v="26985625"/>
    <n v="0"/>
    <n v="41763611"/>
    <n v="41763611"/>
    <n v="1159798"/>
    <n v="0"/>
    <n v="0.59739934326656552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954517"/>
    <n v="34374618"/>
    <n v="0"/>
    <n v="13492822"/>
    <n v="0"/>
    <n v="20881796"/>
    <n v="20881796"/>
    <n v="579899"/>
    <n v="0"/>
    <n v="0.59739907148480986"/>
  </r>
  <r>
    <s v="21375800"/>
    <s v="Desarrollo Artístico y Extensión Musical"/>
    <x v="12"/>
    <s v="001"/>
    <x v="21"/>
    <s v="SERVICIOS"/>
    <n v="399370482"/>
    <n v="413732530"/>
    <n v="365132659.36000001"/>
    <n v="669200"/>
    <n v="53076911.469999999"/>
    <n v="0"/>
    <n v="158244985.53"/>
    <n v="132687986.55"/>
    <n v="201741433"/>
    <n v="153141562.36000001"/>
    <n v="0.38248137155180911"/>
  </r>
  <r>
    <s v="21375800"/>
    <s v="Desarrollo Artístico y Extensión Musical"/>
    <x v="12"/>
    <s v="001"/>
    <x v="22"/>
    <s v="ALQUILERES"/>
    <n v="99960000"/>
    <n v="91427934"/>
    <n v="85960000"/>
    <n v="0"/>
    <n v="15366821.98"/>
    <n v="0"/>
    <n v="48113306.619999997"/>
    <n v="40028490.340000004"/>
    <n v="27947805.399999999"/>
    <n v="22479871.399999999"/>
    <n v="0.52624296005638715"/>
  </r>
  <r>
    <s v="21375800"/>
    <s v="Desarrollo Artístico y Extensión Musical"/>
    <x v="12"/>
    <s v="001"/>
    <x v="137"/>
    <s v="ALQUILER DE EDIFICIOS, LOCALES Y TERRENOS"/>
    <n v="85960000"/>
    <n v="85960000"/>
    <n v="85960000"/>
    <n v="0"/>
    <n v="15366821.98"/>
    <n v="0"/>
    <n v="48113306.619999997"/>
    <n v="40028490.340000004"/>
    <n v="22479871.399999999"/>
    <n v="22479871.399999999"/>
    <n v="0.5597173873894834"/>
  </r>
  <r>
    <s v="21375800"/>
    <s v="Desarrollo Artístico y Extensión Musical"/>
    <x v="12"/>
    <s v="001"/>
    <x v="23"/>
    <s v="ALQUILER DE EQUIPO DE COMPUTO"/>
    <n v="14000000"/>
    <n v="5467934"/>
    <n v="0"/>
    <n v="0"/>
    <n v="0"/>
    <n v="0"/>
    <n v="0"/>
    <n v="0"/>
    <n v="5467934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2214483.4300000002"/>
    <n v="0"/>
    <n v="7831752.5700000003"/>
    <n v="7614328.5700000003"/>
    <n v="7453764"/>
    <n v="7453764"/>
    <n v="0.44752871828571428"/>
  </r>
  <r>
    <s v="21375800"/>
    <s v="Desarrollo Artístico y Extensión Musical"/>
    <x v="12"/>
    <s v="001"/>
    <x v="27"/>
    <s v="SERVICIO DE AGUA Y ALCANTARILLADO"/>
    <n v="3000000"/>
    <n v="3000000"/>
    <n v="3000000"/>
    <n v="0"/>
    <n v="225233.67"/>
    <n v="0"/>
    <n v="1521433"/>
    <n v="1389659"/>
    <n v="1253333.33"/>
    <n v="1253333.33"/>
    <n v="0.50714433333333331"/>
  </r>
  <r>
    <s v="21375800"/>
    <s v="Desarrollo Artístico y Extensión Musical"/>
    <x v="12"/>
    <s v="001"/>
    <x v="28"/>
    <s v="SERVICIO DE ENERGIA ELECTRICA"/>
    <n v="9000000"/>
    <n v="9000000"/>
    <n v="9000000"/>
    <n v="0"/>
    <n v="1592960.33"/>
    <n v="0"/>
    <n v="4615609"/>
    <n v="4529959"/>
    <n v="2791430.67"/>
    <n v="2791430.67"/>
    <n v="0.51284544444444446"/>
  </r>
  <r>
    <s v="21375800"/>
    <s v="Desarrollo Artístico y Extensión Musical"/>
    <x v="12"/>
    <s v="001"/>
    <x v="30"/>
    <s v="SERVICIO DE TELECOMUNICACIONES"/>
    <n v="5500000"/>
    <n v="5500000"/>
    <n v="5500000"/>
    <n v="0"/>
    <n v="396289.43"/>
    <n v="0"/>
    <n v="1694710.57"/>
    <n v="1694710.57"/>
    <n v="3409000"/>
    <n v="3409000"/>
    <n v="0.30812919454545457"/>
  </r>
  <r>
    <s v="21375800"/>
    <s v="Desarrollo Artístico y Extensión Musical"/>
    <x v="12"/>
    <s v="001"/>
    <x v="32"/>
    <s v="SERVICIOS COMERCIALES Y FINANCIEROS"/>
    <n v="77100000"/>
    <n v="65307120"/>
    <n v="40307120"/>
    <n v="0"/>
    <n v="122496.65"/>
    <n v="0"/>
    <n v="16163805.039999999"/>
    <n v="16163805.039999999"/>
    <n v="49020818.310000002"/>
    <n v="24020818.309999999"/>
    <n v="0.24750448404400621"/>
  </r>
  <r>
    <s v="21375800"/>
    <s v="Desarrollo Artístico y Extensión Musical"/>
    <x v="12"/>
    <s v="001"/>
    <x v="33"/>
    <s v="INFORMACION"/>
    <n v="1100000"/>
    <n v="1100000"/>
    <n v="1100000"/>
    <n v="0"/>
    <n v="0"/>
    <n v="0"/>
    <n v="0"/>
    <n v="0"/>
    <n v="1100000"/>
    <n v="1100000"/>
    <n v="0"/>
  </r>
  <r>
    <s v="21375800"/>
    <s v="Desarrollo Artístico y Extensión Musical"/>
    <x v="12"/>
    <s v="001"/>
    <x v="157"/>
    <s v="TRANSPORTE DE BIENES"/>
    <n v="70000000"/>
    <n v="64207120"/>
    <n v="39207120"/>
    <n v="0"/>
    <n v="122496.65"/>
    <n v="0"/>
    <n v="16163805.039999999"/>
    <n v="16163805.039999999"/>
    <n v="47920818.310000002"/>
    <n v="22920818.309999999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136798667.36000001"/>
    <n v="0"/>
    <n v="18532671.93"/>
    <n v="0"/>
    <n v="71580579.530000001"/>
    <n v="62354852.729999997"/>
    <n v="61687024.539999999"/>
    <n v="46685415.899999999"/>
    <n v="0.4715444623434018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135848667.36000001"/>
    <n v="0"/>
    <n v="18532671.93"/>
    <n v="0"/>
    <n v="71394129.530000001"/>
    <n v="62168402.729999997"/>
    <n v="60923474.539999999"/>
    <n v="45921865.899999999"/>
    <n v="0.47327808356147788"/>
  </r>
  <r>
    <s v="21375800"/>
    <s v="Desarrollo Artístico y Extensión Musical"/>
    <x v="12"/>
    <s v="001"/>
    <x v="41"/>
    <s v="OTROS SERVICIOS DE GESTION Y APOYO"/>
    <n v="950000"/>
    <n v="950000"/>
    <n v="950000"/>
    <n v="0"/>
    <n v="0"/>
    <n v="0"/>
    <n v="186450"/>
    <n v="186450"/>
    <n v="763550"/>
    <n v="763550"/>
    <n v="0.19626315789473683"/>
  </r>
  <r>
    <s v="21375800"/>
    <s v="Desarrollo Artístico y Extensión Musical"/>
    <x v="12"/>
    <s v="001"/>
    <x v="42"/>
    <s v="GASTOS DE VIAJE Y DE TRANSPORTE"/>
    <n v="73465482"/>
    <n v="61002200"/>
    <n v="61002200"/>
    <n v="669200"/>
    <n v="14197688.380000001"/>
    <n v="0"/>
    <n v="12092309.970000001"/>
    <n v="4585409.97"/>
    <n v="34043001.649999999"/>
    <n v="34043001.649999999"/>
    <n v="0.19822744048575297"/>
  </r>
  <r>
    <s v="21375800"/>
    <s v="Desarrollo Artístico y Extensión Musical"/>
    <x v="12"/>
    <s v="001"/>
    <x v="43"/>
    <s v="TRANSPORTE DENTRO DEL PAIS"/>
    <n v="50000000"/>
    <n v="44002200"/>
    <n v="44002200"/>
    <n v="0"/>
    <n v="2334739.21"/>
    <n v="0"/>
    <n v="7624459.9699999997"/>
    <n v="155159.97"/>
    <n v="34043000.82"/>
    <n v="34043000.82"/>
    <n v="0.1732745174104931"/>
  </r>
  <r>
    <s v="21375800"/>
    <s v="Desarrollo Artístico y Extensión Musical"/>
    <x v="12"/>
    <s v="001"/>
    <x v="44"/>
    <s v="VIATICOS DENTRO DEL PAIS"/>
    <n v="23465482"/>
    <n v="17000000"/>
    <n v="17000000"/>
    <n v="669200"/>
    <n v="11862949.17"/>
    <n v="0"/>
    <n v="4467850"/>
    <n v="4430250"/>
    <n v="0.83"/>
    <n v="0.83"/>
    <n v="0.26281470588235295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1424219"/>
    <n v="0"/>
    <n v="1424219"/>
    <n v="1424219"/>
    <n v="1351562"/>
    <n v="1351562"/>
    <n v="0.33909976190476193"/>
  </r>
  <r>
    <s v="21375800"/>
    <s v="Desarrollo Artístico y Extensión Musical"/>
    <x v="12"/>
    <s v="001"/>
    <x v="46"/>
    <s v="SEGUROS"/>
    <n v="4200000"/>
    <n v="4200000"/>
    <n v="4200000"/>
    <n v="0"/>
    <n v="1424219"/>
    <n v="0"/>
    <n v="1424219"/>
    <n v="1424219"/>
    <n v="1351562"/>
    <n v="1351562"/>
    <n v="0.33909976190476193"/>
  </r>
  <r>
    <s v="21375800"/>
    <s v="Desarrollo Artístico y Extensión Musical"/>
    <x v="12"/>
    <s v="001"/>
    <x v="47"/>
    <s v="CAPACITACION Y PROTOCOLO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48"/>
    <s v="ACTIVIDADES DE CAPACITACION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51"/>
    <s v="MANTENIMIENTO Y REPARACION"/>
    <n v="25000000"/>
    <n v="22000000"/>
    <n v="19014672"/>
    <n v="0"/>
    <n v="1218530.1000000001"/>
    <n v="0"/>
    <n v="829398.8"/>
    <n v="307266.90000000002"/>
    <n v="19952071.100000001"/>
    <n v="16966743.100000001"/>
    <n v="3.7699945454545455E-2"/>
  </r>
  <r>
    <s v="21375800"/>
    <s v="Desarrollo Artístico y Extensión Musical"/>
    <x v="12"/>
    <s v="001"/>
    <x v="52"/>
    <s v="MANTENIMIENTO DE EDIFICIOS, LOCALES Y TERRENOS"/>
    <n v="5000000"/>
    <n v="5000000"/>
    <n v="5000000"/>
    <n v="0"/>
    <n v="0"/>
    <n v="0"/>
    <n v="0"/>
    <n v="0"/>
    <n v="5000000"/>
    <n v="5000000"/>
    <n v="0"/>
  </r>
  <r>
    <s v="21375800"/>
    <s v="Desarrollo Artístico y Extensión Musical"/>
    <x v="12"/>
    <s v="001"/>
    <x v="55"/>
    <s v="MANT. Y REPARACION DE EQUIPO DE TRANSPORTE"/>
    <n v="8000000"/>
    <n v="8000000"/>
    <n v="5014672"/>
    <n v="0"/>
    <n v="1218530.1000000001"/>
    <n v="0"/>
    <n v="781373.8"/>
    <n v="259241.9"/>
    <n v="6000096.0999999996"/>
    <n v="3014768.1"/>
    <n v="9.7671725000000001E-2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48025"/>
    <n v="48025"/>
    <n v="2951975"/>
    <n v="2951975"/>
    <n v="1.6008333333333333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0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7663500"/>
    <n v="0"/>
    <n v="2752563.88"/>
    <n v="0"/>
    <n v="7060724.8499999996"/>
    <n v="6974586.5300000003"/>
    <n v="8866711.2699999996"/>
    <n v="7850211.2699999996"/>
    <n v="0.37798312901498926"/>
  </r>
  <r>
    <s v="21375800"/>
    <s v="Desarrollo Artístico y Extensión Musical"/>
    <x v="12"/>
    <s v="001"/>
    <x v="67"/>
    <s v="PRODUCTOS QUIMICOS Y CONEXOS"/>
    <n v="4500000"/>
    <n v="4500000"/>
    <n v="4500000"/>
    <n v="0"/>
    <n v="752093.15"/>
    <n v="0"/>
    <n v="1655124.91"/>
    <n v="1568986.59"/>
    <n v="2092781.94"/>
    <n v="2092781.94"/>
    <n v="0.36780553555555556"/>
  </r>
  <r>
    <s v="21375800"/>
    <s v="Desarrollo Artístico y Extensión Musical"/>
    <x v="12"/>
    <s v="001"/>
    <x v="68"/>
    <s v="COMBUSTIBLES Y LUBRICANTES"/>
    <n v="2000000"/>
    <n v="2000000"/>
    <n v="2000000"/>
    <n v="0"/>
    <n v="413058"/>
    <n v="0"/>
    <n v="1086942"/>
    <n v="1086942"/>
    <n v="500000"/>
    <n v="500000"/>
    <n v="0.54347100000000004"/>
  </r>
  <r>
    <s v="21375800"/>
    <s v="Desarrollo Artístico y Extensión Musical"/>
    <x v="12"/>
    <s v="001"/>
    <x v="70"/>
    <s v="TINTAS, PINTURAS Y DILUYENTES"/>
    <n v="2500000"/>
    <n v="2500000"/>
    <n v="2500000"/>
    <n v="0"/>
    <n v="339035.15"/>
    <n v="0"/>
    <n v="568182.91"/>
    <n v="482044.59"/>
    <n v="1592781.94"/>
    <n v="1592781.94"/>
    <n v="0.227273164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760372.85"/>
    <n v="0"/>
    <n v="261030"/>
    <n v="261030"/>
    <n v="47231.15"/>
    <n v="47231.15"/>
    <n v="0.24426510854043573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760372.85"/>
    <n v="0"/>
    <n v="261030"/>
    <n v="261030"/>
    <n v="47231.15"/>
    <n v="47231.15"/>
    <n v="0.24426510854043573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4363500"/>
    <n v="0"/>
    <n v="1240097.8799999999"/>
    <n v="0"/>
    <n v="53023.44"/>
    <n v="53023.44"/>
    <n v="4086878.68"/>
    <n v="3070378.68"/>
    <n v="9.8556579925650565E-3"/>
  </r>
  <r>
    <s v="21375800"/>
    <s v="Desarrollo Artístico y Extensión Musical"/>
    <x v="12"/>
    <s v="001"/>
    <x v="86"/>
    <s v="UTILES Y MATERIALES DE OFICINA Y COMPUTO"/>
    <n v="500000"/>
    <n v="500000"/>
    <n v="431000"/>
    <n v="0"/>
    <n v="202757.88"/>
    <n v="0"/>
    <n v="0"/>
    <n v="0"/>
    <n v="297242.12"/>
    <n v="228242.12"/>
    <n v="0"/>
  </r>
  <r>
    <s v="21375800"/>
    <s v="Desarrollo Artístico y Extensión Musical"/>
    <x v="12"/>
    <s v="001"/>
    <x v="88"/>
    <s v="PRODUCTOS DE PAPEL, CARTON E IMPRESOS"/>
    <n v="1500000"/>
    <n v="1500000"/>
    <n v="1472500"/>
    <n v="0"/>
    <n v="1037340"/>
    <n v="0"/>
    <n v="0"/>
    <n v="0"/>
    <n v="462660"/>
    <n v="435160"/>
    <n v="0"/>
  </r>
  <r>
    <s v="21375800"/>
    <s v="Desarrollo Artístico y Extensión Musical"/>
    <x v="12"/>
    <s v="001"/>
    <x v="90"/>
    <s v="UTILES Y MATERIALES DE LIMPIEZA"/>
    <n v="2780000"/>
    <n v="3080000"/>
    <n v="2235000"/>
    <n v="0"/>
    <n v="0"/>
    <n v="0"/>
    <n v="53023.44"/>
    <n v="53023.44"/>
    <n v="3026976.56"/>
    <n v="2181976.56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225000"/>
    <n v="0"/>
    <n v="0"/>
    <n v="0"/>
    <n v="0"/>
    <n v="0"/>
    <n v="300000"/>
    <n v="225000"/>
    <n v="0"/>
  </r>
  <r>
    <s v="21375800"/>
    <s v="Desarrollo Artístico y Extensión Musical"/>
    <x v="12"/>
    <s v="001"/>
    <x v="119"/>
    <s v="BIENES DURADEROS"/>
    <n v="24090336"/>
    <n v="24090336"/>
    <n v="23109336"/>
    <n v="20768404.91"/>
    <n v="19733.05"/>
    <n v="0"/>
    <n v="618202.66"/>
    <n v="618202.66"/>
    <n v="2683995.38"/>
    <n v="1702995.38"/>
    <n v="2.5661852952154757E-2"/>
  </r>
  <r>
    <s v="21375800"/>
    <s v="Desarrollo Artístico y Extensión Musical"/>
    <x v="12"/>
    <s v="001"/>
    <x v="120"/>
    <s v="MAQUINARIA, EQUIPO Y MOBILIARIO"/>
    <n v="20590336"/>
    <n v="24090336"/>
    <n v="23109336"/>
    <n v="20768404.91"/>
    <n v="19733.05"/>
    <n v="0"/>
    <n v="618202.66"/>
    <n v="618202.66"/>
    <n v="2683995.38"/>
    <n v="1702995.38"/>
    <n v="2.5661852952154757E-2"/>
  </r>
  <r>
    <s v="21375800"/>
    <s v="Desarrollo Artístico y Extensión Musical"/>
    <x v="12"/>
    <s v="001"/>
    <x v="126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2"/>
    <s v="EQUIPO DE COMUNICACION"/>
    <n v="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280"/>
    <x v="123"/>
    <s v="EQUIPO Y MOBILIARIO DE OFICINA"/>
    <n v="2000000"/>
    <n v="2000000"/>
    <n v="1757383"/>
    <n v="1757382.81"/>
    <n v="0"/>
    <n v="0"/>
    <n v="0"/>
    <n v="0"/>
    <n v="242617.19"/>
    <n v="0.19"/>
    <n v="0"/>
  </r>
  <r>
    <s v="21375800"/>
    <s v="Desarrollo Artístico y Extensión Musical"/>
    <x v="12"/>
    <s v="280"/>
    <x v="184"/>
    <s v="EQUIPO Y MOBILIARIO EDUCACIONAL, DEP. Y RECREATIVO"/>
    <n v="17790336"/>
    <n v="20490336"/>
    <n v="20232953"/>
    <n v="19011022.100000001"/>
    <n v="0"/>
    <n v="0"/>
    <n v="0"/>
    <n v="0"/>
    <n v="1479313.9"/>
    <n v="1221930.8999999999"/>
    <n v="0"/>
  </r>
  <r>
    <s v="21375800"/>
    <s v="Desarrollo Artístico y Extensión Musical"/>
    <x v="12"/>
    <s v="280"/>
    <x v="126"/>
    <s v="MAQUINARIA, EQUIPO Y MOBILIARIO DIVERSO"/>
    <n v="800000"/>
    <n v="800000"/>
    <n v="719000"/>
    <n v="0"/>
    <n v="19733.05"/>
    <n v="0"/>
    <n v="618202.66"/>
    <n v="618202.66"/>
    <n v="162064.29"/>
    <n v="81064.289999999994"/>
    <n v="0.77275332500000005"/>
  </r>
  <r>
    <s v="21375800"/>
    <s v="Desarrollo Artístico y Extensión Musical"/>
    <x v="12"/>
    <s v="001"/>
    <x v="130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1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1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70042925.47"/>
    <n v="0"/>
    <n v="28164384.57"/>
    <n v="0"/>
    <n v="90486293.099999994"/>
    <n v="90486293.099999994"/>
    <n v="77966560.329999998"/>
    <n v="51392247.799999997"/>
    <n v="0.46021546238992533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6871868.100000001"/>
    <n v="0"/>
    <n v="24836001.899999999"/>
    <n v="24836001.899999999"/>
    <n v="703611"/>
    <n v="0"/>
    <n v="0.58559619504916605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6585728"/>
    <n v="35978767"/>
    <n v="0"/>
    <n v="14623064.789999999"/>
    <n v="0"/>
    <n v="21355702.210000001"/>
    <n v="21355702.210000001"/>
    <n v="606961"/>
    <n v="0"/>
    <n v="0.58371674905580673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825753"/>
    <n v="5729103"/>
    <n v="0"/>
    <n v="2248803.31"/>
    <n v="0"/>
    <n v="3480299.69"/>
    <n v="3480299.69"/>
    <n v="96650"/>
    <n v="0"/>
    <n v="0.59739911561647052"/>
  </r>
  <r>
    <s v="21375800"/>
    <s v="Desarrollo Artístico y Extensión Musical"/>
    <x v="12"/>
    <s v="001"/>
    <x v="102"/>
    <s v="PRESTACIONES"/>
    <n v="21300000"/>
    <n v="28701727"/>
    <n v="28701727"/>
    <n v="0"/>
    <n v="8945288.4700000007"/>
    <n v="0"/>
    <n v="8288964"/>
    <n v="8288964"/>
    <n v="11467474.529999999"/>
    <n v="11467474.529999999"/>
    <n v="0.28879669854012618"/>
  </r>
  <r>
    <s v="21375800"/>
    <s v="Desarrollo Artístico y Extensión Musical"/>
    <x v="12"/>
    <s v="001"/>
    <x v="103"/>
    <s v="PRESTACIONES LEGALES"/>
    <n v="9300000"/>
    <n v="16701727"/>
    <n v="16701727"/>
    <n v="0"/>
    <n v="8945288.4700000007"/>
    <n v="0"/>
    <n v="0"/>
    <n v="0"/>
    <n v="7756438.5300000003"/>
    <n v="7756438.5300000003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8288964"/>
    <n v="8288964"/>
    <n v="3711036"/>
    <n v="3711036"/>
    <n v="0.690747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2347228"/>
    <n v="0"/>
    <n v="56333328"/>
    <n v="56333328"/>
    <n v="25819444"/>
    <n v="25819444"/>
    <n v="0.66666660355029583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2347228"/>
    <n v="0"/>
    <n v="56333328"/>
    <n v="56333328"/>
    <n v="25819444"/>
    <n v="25819444"/>
    <n v="0.66666660355029583"/>
  </r>
  <r>
    <s v="21375800"/>
    <s v="Desarrollo Artístico y Extensión Musical"/>
    <x v="12"/>
    <s v="001"/>
    <x v="109"/>
    <s v="OTRAS TRANSFERENCIAS CORRIENTES AL SECTOR PRIVADO"/>
    <n v="15704030"/>
    <n v="41004030"/>
    <n v="15133328.470000001"/>
    <n v="0"/>
    <n v="0"/>
    <n v="0"/>
    <n v="1027999.2"/>
    <n v="1027999.2"/>
    <n v="39976030.799999997"/>
    <n v="14105329.27"/>
    <n v="2.5070686954428625E-2"/>
  </r>
  <r>
    <s v="21375800"/>
    <s v="Desarrollo Artístico y Extensión Musical"/>
    <x v="12"/>
    <s v="001"/>
    <x v="110"/>
    <s v="INDEMNIZACIONES"/>
    <n v="15704030"/>
    <n v="41004030"/>
    <n v="15133328.470000001"/>
    <n v="0"/>
    <n v="0"/>
    <n v="0"/>
    <n v="1027999.2"/>
    <n v="1027999.2"/>
    <n v="39976030.799999997"/>
    <n v="14105329.27"/>
    <n v="2.5070686954428625E-2"/>
  </r>
  <r>
    <s v="21375801"/>
    <s v="CENTRO NACIONAL DE LA MÚSICA"/>
    <x v="13"/>
    <s v="001"/>
    <x v="0"/>
    <s v=""/>
    <n v="3080984340"/>
    <n v="3080984340"/>
    <n v="2830217537.25"/>
    <n v="0"/>
    <n v="0"/>
    <n v="0"/>
    <n v="1587390229.6800001"/>
    <n v="1567130756.9200001"/>
    <n v="1493594110.3199999"/>
    <n v="1242827307.5699999"/>
    <n v="0.51522177801137414"/>
  </r>
  <r>
    <s v="21375801"/>
    <s v="CENTRO NACIONAL DE LA MÚSICA"/>
    <x v="13"/>
    <s v="001"/>
    <x v="1"/>
    <s v="REMUNERACIONES"/>
    <n v="2540408984"/>
    <n v="2520808984"/>
    <n v="2281803964"/>
    <n v="0"/>
    <n v="0"/>
    <n v="0"/>
    <n v="1272131601.02"/>
    <n v="1272131601.02"/>
    <n v="1248677382.98"/>
    <n v="1009672362.98"/>
    <n v="0.50465212124140857"/>
  </r>
  <r>
    <s v="21375801"/>
    <s v="CENTRO NACIONAL DE LA MÚSICA"/>
    <x v="13"/>
    <s v="001"/>
    <x v="2"/>
    <s v="REMUNERACIONES BASICAS"/>
    <n v="1080780900"/>
    <n v="1106180900"/>
    <n v="968556350"/>
    <n v="0"/>
    <n v="0"/>
    <n v="0"/>
    <n v="573008158.60000002"/>
    <n v="573008158.60000002"/>
    <n v="533172741.39999998"/>
    <n v="395548191.39999998"/>
    <n v="0.51800583304231707"/>
  </r>
  <r>
    <s v="21375801"/>
    <s v="CENTRO NACIONAL DE LA MÚSICA"/>
    <x v="13"/>
    <s v="001"/>
    <x v="3"/>
    <s v="SUELDOS PARA CARGOS FIJOS"/>
    <n v="1072780900"/>
    <n v="1072780900"/>
    <n v="943156350"/>
    <n v="0"/>
    <n v="0"/>
    <n v="0"/>
    <n v="563851029"/>
    <n v="563851029"/>
    <n v="508929871"/>
    <n v="379305321"/>
    <n v="0.52559756516917855"/>
  </r>
  <r>
    <s v="21375801"/>
    <s v="CENTRO NACIONAL DE LA MÚSICA"/>
    <x v="13"/>
    <s v="001"/>
    <x v="4"/>
    <s v="SUPLENCIAS"/>
    <n v="8000000"/>
    <n v="33400000"/>
    <n v="25400000"/>
    <n v="0"/>
    <n v="0"/>
    <n v="0"/>
    <n v="9157129.5999999996"/>
    <n v="9157129.5999999996"/>
    <n v="24242870.399999999"/>
    <n v="16242870.4"/>
    <n v="0.2741655568862275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2014152.05"/>
    <n v="2014152.05"/>
    <n v="3285847.95"/>
    <n v="3285847.95"/>
    <n v="0.38002868867924527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2014152.05"/>
    <n v="2014152.05"/>
    <n v="3285847.95"/>
    <n v="3285847.95"/>
    <n v="0.38002868867924527"/>
  </r>
  <r>
    <s v="21375801"/>
    <s v="CENTRO NACIONAL DE LA MÚSICA"/>
    <x v="13"/>
    <s v="001"/>
    <x v="7"/>
    <s v="INCENTIVOS SALARIALES"/>
    <n v="1049112998"/>
    <n v="1004112998"/>
    <n v="925640537"/>
    <n v="0"/>
    <n v="0"/>
    <n v="0"/>
    <n v="482505377.56999999"/>
    <n v="482505377.56999999"/>
    <n v="521607620.43000001"/>
    <n v="443135159.43000001"/>
    <n v="0.480528962906623"/>
  </r>
  <r>
    <s v="21375801"/>
    <s v="CENTRO NACIONAL DE LA MÚSICA"/>
    <x v="13"/>
    <s v="001"/>
    <x v="8"/>
    <s v="RETRIBUCION POR AÑOS SERVIDOS"/>
    <n v="450000000"/>
    <n v="429000000"/>
    <n v="386403202"/>
    <n v="0"/>
    <n v="0"/>
    <n v="0"/>
    <n v="215567943.44999999"/>
    <n v="215567943.44999999"/>
    <n v="213432056.55000001"/>
    <n v="170835258.55000001"/>
    <n v="0.50248937867132859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65848187.100000001"/>
    <n v="65848187.100000001"/>
    <n v="75476882.900000006"/>
    <n v="61123729.899999999"/>
    <n v="0.46593422596571155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74695857.700000003"/>
    <n v="74695857.700000003"/>
    <n v="63804142.299999997"/>
    <n v="51982889.299999997"/>
    <n v="0.53932027220216605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104086341"/>
    <n v="104086341"/>
    <n v="88343607"/>
    <n v="76988595"/>
    <n v="0.54090510381471391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82561745"/>
    <n v="171789041"/>
    <n v="0"/>
    <n v="0"/>
    <n v="0"/>
    <n v="98752663"/>
    <n v="98752663"/>
    <n v="83809082"/>
    <n v="73036378"/>
    <n v="0.54092747086745907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868203"/>
    <n v="9285895"/>
    <n v="0"/>
    <n v="0"/>
    <n v="0"/>
    <n v="5333678"/>
    <n v="5333678"/>
    <n v="4534525"/>
    <n v="3952217"/>
    <n v="0.54049131336272671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110517571.8"/>
    <n v="110517571.8"/>
    <n v="102267566.2"/>
    <n v="90714569.200000003"/>
    <n v="0.51938576556037475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6971315"/>
    <n v="100659093"/>
    <n v="0"/>
    <n v="0"/>
    <n v="0"/>
    <n v="57404560.009999998"/>
    <n v="57404560.009999998"/>
    <n v="49566754.990000002"/>
    <n v="43254532.990000002"/>
    <n v="0.53663507838526614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9209215"/>
    <n v="55715365"/>
    <n v="0"/>
    <n v="0"/>
    <n v="0"/>
    <n v="32001739"/>
    <n v="32001739"/>
    <n v="27207476"/>
    <n v="23713626"/>
    <n v="0.54048578418072257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6000858.99"/>
    <n v="16000858.99"/>
    <n v="13603749.01"/>
    <n v="11856824.01"/>
    <n v="0.54048542004001543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5110413.8"/>
    <n v="5110413.8"/>
    <n v="11889586.199999999"/>
    <n v="11889586.199999999"/>
    <n v="0.3006125764705882"/>
  </r>
  <r>
    <s v="21375801"/>
    <s v="CENTRO NACIONAL DE LA MÚSICA"/>
    <x v="13"/>
    <s v="001"/>
    <x v="21"/>
    <s v="SERVICIOS"/>
    <n v="381882365"/>
    <n v="381882365"/>
    <n v="375646676"/>
    <n v="0"/>
    <n v="0"/>
    <n v="0"/>
    <n v="199081286.05000001"/>
    <n v="179783766.58000001"/>
    <n v="182801078.94999999"/>
    <n v="176565389.94999999"/>
    <n v="0.52131573567163803"/>
  </r>
  <r>
    <s v="21375801"/>
    <s v="CENTRO NACIONAL DE LA MÚSICA"/>
    <x v="13"/>
    <s v="001"/>
    <x v="22"/>
    <s v="ALQUILERES"/>
    <n v="51287559"/>
    <n v="41886332"/>
    <n v="41886332"/>
    <n v="0"/>
    <n v="0"/>
    <n v="0"/>
    <n v="18676314.16"/>
    <n v="16035684.189999999"/>
    <n v="23210017.84"/>
    <n v="23210017.84"/>
    <n v="0.44588087016070066"/>
  </r>
  <r>
    <s v="21375801"/>
    <s v="CENTRO NACIONAL DE LA MÚSICA"/>
    <x v="13"/>
    <s v="001"/>
    <x v="137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18676314.16"/>
    <n v="16035684.189999999"/>
    <n v="17910017.84"/>
    <n v="17910017.84"/>
    <n v="0.51047243981714263"/>
  </r>
  <r>
    <s v="21375801"/>
    <s v="CENTRO NACIONAL DE LA MÚSICA"/>
    <x v="13"/>
    <s v="001"/>
    <x v="25"/>
    <s v="OTROS ALQUILERES"/>
    <n v="0"/>
    <n v="5300000"/>
    <n v="5300000"/>
    <n v="0"/>
    <n v="0"/>
    <n v="0"/>
    <n v="0"/>
    <n v="0"/>
    <n v="5300000"/>
    <n v="5300000"/>
    <n v="0"/>
  </r>
  <r>
    <s v="21375801"/>
    <s v="CENTRO NACIONAL DE LA MÚSICA"/>
    <x v="13"/>
    <s v="001"/>
    <x v="26"/>
    <s v="SERVICIOS BASICOS"/>
    <n v="47736000"/>
    <n v="47736000"/>
    <n v="46372701"/>
    <n v="0"/>
    <n v="0"/>
    <n v="0"/>
    <n v="18267034.719999999"/>
    <n v="18267034.719999999"/>
    <n v="29468965.280000001"/>
    <n v="28105666.280000001"/>
    <n v="0.3826678967655438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5928608"/>
    <n v="5928608"/>
    <n v="8831392"/>
    <n v="8831392"/>
    <n v="0.40166720867208672"/>
  </r>
  <r>
    <s v="21375801"/>
    <s v="CENTRO NACIONAL DE LA MÚSICA"/>
    <x v="13"/>
    <s v="001"/>
    <x v="28"/>
    <s v="SERVICIO DE ENERGIA ELECTRICA"/>
    <n v="16236000"/>
    <n v="16236000"/>
    <n v="14872701"/>
    <n v="0"/>
    <n v="0"/>
    <n v="0"/>
    <n v="5264092.32"/>
    <n v="5264092.32"/>
    <n v="10971907.68"/>
    <n v="9608608.6799999997"/>
    <n v="0.32422347376201038"/>
  </r>
  <r>
    <s v="21375801"/>
    <s v="CENTRO NACIONAL DE LA MÚSICA"/>
    <x v="13"/>
    <s v="001"/>
    <x v="29"/>
    <s v="SERVICIO DE CORREO"/>
    <n v="480000"/>
    <n v="480000"/>
    <n v="480000"/>
    <n v="0"/>
    <n v="0"/>
    <n v="0"/>
    <n v="121050"/>
    <n v="121050"/>
    <n v="358950"/>
    <n v="358950"/>
    <n v="0.25218750000000001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6953284.4000000004"/>
    <n v="6953284.4000000004"/>
    <n v="9306715.5999999996"/>
    <n v="9306715.5999999996"/>
    <n v="0.42763126691266917"/>
  </r>
  <r>
    <s v="21375801"/>
    <s v="CENTRO NACIONAL DE LA MÚSICA"/>
    <x v="13"/>
    <s v="001"/>
    <x v="32"/>
    <s v="SERVICIOS COMERCIALES Y FINANCIEROS"/>
    <n v="6144300"/>
    <n v="12594300"/>
    <n v="12594300"/>
    <n v="0"/>
    <n v="0"/>
    <n v="0"/>
    <n v="6869083.2699999996"/>
    <n v="6370075.2699999996"/>
    <n v="5725216.7300000004"/>
    <n v="5725216.7300000004"/>
    <n v="0.54541207292187732"/>
  </r>
  <r>
    <s v="21375801"/>
    <s v="CENTRO NACIONAL DE LA MÚSICA"/>
    <x v="13"/>
    <s v="001"/>
    <x v="33"/>
    <s v="INFORMACION"/>
    <n v="600000"/>
    <n v="600000"/>
    <n v="600000"/>
    <n v="0"/>
    <n v="0"/>
    <n v="0"/>
    <n v="0"/>
    <n v="0"/>
    <n v="600000"/>
    <n v="600000"/>
    <n v="0"/>
  </r>
  <r>
    <s v="21375801"/>
    <s v="CENTRO NACIONAL DE LA MÚSICA"/>
    <x v="13"/>
    <s v="001"/>
    <x v="156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62960"/>
    <n v="62960"/>
    <n v="681102"/>
    <n v="681102"/>
    <n v="8.4616604530267633E-2"/>
  </r>
  <r>
    <s v="21375801"/>
    <s v="CENTRO NACIONAL DE LA MÚSICA"/>
    <x v="13"/>
    <s v="001"/>
    <x v="157"/>
    <s v="TRANSPORTE DE BIENES"/>
    <n v="4000000"/>
    <n v="10150000"/>
    <n v="10150000"/>
    <n v="0"/>
    <n v="0"/>
    <n v="0"/>
    <n v="6094203"/>
    <n v="5595195"/>
    <n v="4055797"/>
    <n v="4055797"/>
    <n v="0.60041408866995072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43495.48"/>
    <n v="43495.48"/>
    <n v="56504.52"/>
    <n v="56504.52"/>
    <n v="0.43495480000000003"/>
  </r>
  <r>
    <s v="21375801"/>
    <s v="CENTRO NACIONAL DE LA MÚSICA"/>
    <x v="13"/>
    <s v="001"/>
    <x v="37"/>
    <s v="SERVICIOS DE GESTION Y APOYO"/>
    <n v="216039506"/>
    <n v="218640733"/>
    <n v="218640733"/>
    <n v="0"/>
    <n v="0"/>
    <n v="0"/>
    <n v="121205649.55"/>
    <n v="105936541.54000001"/>
    <n v="97435083.450000003"/>
    <n v="97435083.450000003"/>
    <n v="0.55435987561384548"/>
  </r>
  <r>
    <s v="21375801"/>
    <s v="CENTRO NACIONAL DE LA MÚSICA"/>
    <x v="13"/>
    <s v="001"/>
    <x v="40"/>
    <s v="SERVICIOS GENERALES"/>
    <n v="85708261"/>
    <n v="88309488"/>
    <n v="88309488"/>
    <n v="0"/>
    <n v="0"/>
    <n v="0"/>
    <n v="51977072.640000001"/>
    <n v="44902856.109999999"/>
    <n v="36332415.359999999"/>
    <n v="36332415.359999999"/>
    <n v="0.58857857538478764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69228576.909999996"/>
    <n v="61033685.43"/>
    <n v="61102668.090000004"/>
    <n v="61102668.090000004"/>
    <n v="0.53117406275064738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12464700.57"/>
    <n v="11587227.08"/>
    <n v="13535299.43"/>
    <n v="13535299.43"/>
    <n v="0.47941156038461541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2630680"/>
    <n v="2630680"/>
    <n v="4369320"/>
    <n v="4369320"/>
    <n v="0.37581142857142857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9834020.5700000003"/>
    <n v="8956547.0800000001"/>
    <n v="9165979.4299999997"/>
    <n v="9165979.4299999997"/>
    <n v="0.51758002999999997"/>
  </r>
  <r>
    <s v="21375801"/>
    <s v="CENTRO NACIONAL DE LA MÚSICA"/>
    <x v="13"/>
    <s v="001"/>
    <x v="45"/>
    <s v="SEGUROS, REASEGUROS Y OTRAS OBLIGACIONES"/>
    <n v="15000000"/>
    <n v="15000000"/>
    <n v="10127610"/>
    <n v="0"/>
    <n v="0"/>
    <n v="0"/>
    <n v="9227610"/>
    <n v="9227610"/>
    <n v="5772390"/>
    <n v="900000"/>
    <n v="0.615174"/>
  </r>
  <r>
    <s v="21375801"/>
    <s v="CENTRO NACIONAL DE LA MÚSICA"/>
    <x v="13"/>
    <s v="001"/>
    <x v="46"/>
    <s v="SEGUROS"/>
    <n v="15000000"/>
    <n v="15000000"/>
    <n v="10127610"/>
    <n v="0"/>
    <n v="0"/>
    <n v="0"/>
    <n v="9227610"/>
    <n v="9227610"/>
    <n v="5772390"/>
    <n v="900000"/>
    <n v="0.615174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23430"/>
    <n v="23430"/>
    <n v="1001570"/>
    <n v="1001570"/>
    <n v="2.2858536585365855E-2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0"/>
    <n v="0"/>
    <n v="1000000"/>
    <n v="1000000"/>
    <n v="0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18500000"/>
    <n v="18500000"/>
    <n v="0"/>
    <n v="0"/>
    <n v="0"/>
    <n v="12135488.779999999"/>
    <n v="12124188.779999999"/>
    <n v="6364511.2199999997"/>
    <n v="6364511.2199999997"/>
    <n v="0.65597236648648649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8721413.7899999991"/>
    <n v="8721413.7899999991"/>
    <n v="1778586.21"/>
    <n v="1778586.21"/>
    <n v="0.83061083714285711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812994.99"/>
    <n v="801694.99"/>
    <n v="2187005.0099999998"/>
    <n v="2187005.0099999998"/>
    <n v="0.27099833000000001"/>
  </r>
  <r>
    <s v="21375801"/>
    <s v="CENTRO NACIONAL DE LA MÚSICA"/>
    <x v="13"/>
    <s v="001"/>
    <x v="57"/>
    <s v="MANT. Y REPARACION DE EQUIPO Y MOBILIARIO DE OFIC."/>
    <n v="200000"/>
    <n v="1700000"/>
    <n v="1700000"/>
    <n v="0"/>
    <n v="0"/>
    <n v="0"/>
    <n v="0"/>
    <n v="0"/>
    <n v="1700000"/>
    <n v="1700000"/>
    <n v="0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108320"/>
    <n v="2108320"/>
    <n v="691680"/>
    <n v="691680"/>
    <n v="0.75297142857142862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5749022.29"/>
    <n v="4787069"/>
    <n v="7660443.71"/>
    <n v="7660443.71"/>
    <n v="0.42872865258019971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1552584.99"/>
    <n v="1552584.99"/>
    <n v="2247415.0099999998"/>
    <n v="2247415.0099999998"/>
    <n v="0.40857499736842107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1278612"/>
    <n v="1278612"/>
    <n v="2221388"/>
    <n v="2221388"/>
    <n v="0.3653177142857143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28200"/>
    <n v="28200"/>
    <n v="11800"/>
    <n v="118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221093"/>
    <n v="221093"/>
    <n v="495258"/>
    <n v="495258"/>
    <n v="0.30863780465163027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10400"/>
    <n v="10400"/>
    <n v="39600"/>
    <n v="39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1600"/>
    <n v="1600"/>
    <n v="98400"/>
    <n v="98400"/>
    <n v="1.6E-2"/>
  </r>
  <r>
    <s v="21375801"/>
    <s v="CENTRO NACIONAL DE LA MÚSICA"/>
    <x v="13"/>
    <s v="001"/>
    <x v="162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58631"/>
    <n v="58631"/>
    <n v="41369"/>
    <n v="41369"/>
    <n v="0.58631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104462"/>
    <n v="104462"/>
    <n v="281083"/>
    <n v="281083"/>
    <n v="0.27094632273794239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959902"/>
    <n v="382020"/>
    <n v="1609213"/>
    <n v="1609213"/>
    <n v="0.3736313866837413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838122"/>
    <n v="260240"/>
    <n v="1599238"/>
    <n v="1599238"/>
    <n v="0.34386467325302789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2900572.3"/>
    <n v="2516501.0099999998"/>
    <n v="3308427.7"/>
    <n v="3308427.7"/>
    <n v="0.46715611209534541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264982.53000000003"/>
    <n v="264982.53000000003"/>
    <n v="1335017.47"/>
    <n v="1335017.47"/>
    <n v="0.16561408125000002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654794.74"/>
    <n v="654794.74"/>
    <n v="1345205.26"/>
    <n v="1345205.26"/>
    <n v="0.3273973700000000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3579"/>
    <n v="3579"/>
    <n v="196421"/>
    <n v="196421"/>
    <n v="1.7895000000000001E-2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880802.03"/>
    <n v="1496730.74"/>
    <n v="119197.97"/>
    <n v="119197.97"/>
    <n v="0.94040101500000006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82724"/>
    <n v="82724"/>
    <n v="226276"/>
    <n v="226276"/>
    <n v="0.26771521035598705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990"/>
    <n v="3990"/>
    <n v="46010"/>
    <n v="46010"/>
    <n v="7.9799999999999996E-2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9700"/>
    <n v="9700"/>
    <n v="40300"/>
    <n v="40300"/>
    <n v="0.19400000000000001"/>
  </r>
  <r>
    <s v="21375801"/>
    <s v="CENTRO NACIONAL DE LA MÚSICA"/>
    <x v="13"/>
    <s v="001"/>
    <x v="94"/>
    <s v="TRANSFERENCIAS CORRIENTES"/>
    <n v="131787558"/>
    <n v="151387558"/>
    <n v="149267956"/>
    <n v="0"/>
    <n v="0"/>
    <n v="0"/>
    <n v="107776318"/>
    <n v="107776318"/>
    <n v="43611240"/>
    <n v="41491638"/>
    <n v="0.71192322158998034"/>
  </r>
  <r>
    <s v="21375801"/>
    <s v="CENTRO NACIONAL DE LA MÚSICA"/>
    <x v="13"/>
    <s v="001"/>
    <x v="95"/>
    <s v="TRANSFERENCIAS CORRIENTES AL SECTOR PUBLICO"/>
    <n v="35920258"/>
    <n v="35920258"/>
    <n v="33800656"/>
    <n v="0"/>
    <n v="0"/>
    <n v="0"/>
    <n v="19075424.75"/>
    <n v="19075424.75"/>
    <n v="16844833.25"/>
    <n v="14725231.25"/>
    <n v="0.53104921323226573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30986156"/>
    <n v="29157708"/>
    <n v="0"/>
    <n v="0"/>
    <n v="0"/>
    <n v="16407135.359999999"/>
    <n v="16407135.359999999"/>
    <n v="14579020.640000001"/>
    <n v="12750572.640000001"/>
    <n v="0.52949889492585012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934102"/>
    <n v="4642948"/>
    <n v="0"/>
    <n v="0"/>
    <n v="0"/>
    <n v="2668289.39"/>
    <n v="2668289.39"/>
    <n v="2265812.61"/>
    <n v="1974658.61"/>
    <n v="0.54078521076378239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2625200"/>
    <n v="12625200"/>
    <n v="2374800"/>
    <n v="2374800"/>
    <n v="0.84167999999999998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2625200"/>
    <n v="12625200"/>
    <n v="2374800"/>
    <n v="2374800"/>
    <n v="0.84167999999999998"/>
  </r>
  <r>
    <s v="21375801"/>
    <s v="CENTRO NACIONAL DE LA MÚSICA"/>
    <x v="13"/>
    <s v="001"/>
    <x v="102"/>
    <s v="PRESTACIONES"/>
    <n v="48300000"/>
    <n v="67230000"/>
    <n v="67230000"/>
    <n v="0"/>
    <n v="0"/>
    <n v="0"/>
    <n v="48190983.609999999"/>
    <n v="48190983.609999999"/>
    <n v="19039016.390000001"/>
    <n v="19039016.390000001"/>
    <n v="0.71680772884129107"/>
  </r>
  <r>
    <s v="21375801"/>
    <s v="CENTRO NACIONAL DE LA MÚSICA"/>
    <x v="13"/>
    <s v="001"/>
    <x v="103"/>
    <s v="PRESTACIONES LEGALES"/>
    <n v="30300000"/>
    <n v="49230000"/>
    <n v="49230000"/>
    <n v="0"/>
    <n v="0"/>
    <n v="0"/>
    <n v="36219896.659999996"/>
    <n v="36219896.659999996"/>
    <n v="13010103.34"/>
    <n v="13010103.34"/>
    <n v="0.73572814665854147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1971086.949999999"/>
    <n v="11971086.949999999"/>
    <n v="6028913.0499999998"/>
    <n v="6028913.0499999998"/>
    <n v="0.66506038611111107"/>
  </r>
  <r>
    <s v="21375801"/>
    <s v="CENTRO NACIONAL DE LA MÚSICA"/>
    <x v="13"/>
    <s v="001"/>
    <x v="109"/>
    <s v="OTRAS TRANSFERENCIAS CORRIENTES AL SECTOR PRIVADO"/>
    <n v="0"/>
    <n v="670000"/>
    <n v="670000"/>
    <n v="0"/>
    <n v="0"/>
    <n v="0"/>
    <n v="634709.64"/>
    <n v="634709.64"/>
    <n v="35290.36"/>
    <n v="35290.36"/>
    <n v="0.94732782089552237"/>
  </r>
  <r>
    <s v="21375801"/>
    <s v="CENTRO NACIONAL DE LA MÚSICA"/>
    <x v="13"/>
    <s v="001"/>
    <x v="110"/>
    <s v="INDEMNIZACIONES"/>
    <n v="0"/>
    <n v="670000"/>
    <n v="670000"/>
    <n v="0"/>
    <n v="0"/>
    <n v="0"/>
    <n v="634709.64"/>
    <n v="634709.64"/>
    <n v="35290.36"/>
    <n v="35290.36"/>
    <n v="0.94732782089552237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250000"/>
    <n v="27250000"/>
    <n v="5317300"/>
    <n v="5317300"/>
    <n v="0.8367288660711818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0"/>
    <n v="0"/>
    <n v="891800"/>
    <n v="891800"/>
    <n v="0"/>
  </r>
  <r>
    <s v="21375801"/>
    <s v="CENTRO NACIONAL DE LA MÚSICA"/>
    <x v="13"/>
    <s v="280"/>
    <x v="119"/>
    <s v="BIENES DURADEROS"/>
    <n v="13495967"/>
    <n v="13495967"/>
    <n v="10089475.25"/>
    <n v="0"/>
    <n v="0"/>
    <n v="0"/>
    <n v="2652002.3199999998"/>
    <n v="2652002.3199999998"/>
    <n v="10843964.68"/>
    <n v="7437472.9299999997"/>
    <n v="0.19650331984362437"/>
  </r>
  <r>
    <s v="21375801"/>
    <s v="CENTRO NACIONAL DE LA MÚSICA"/>
    <x v="13"/>
    <s v="280"/>
    <x v="120"/>
    <s v="MAQUINARIA, EQUIPO Y MOBILIARIO"/>
    <n v="7495967"/>
    <n v="7495967"/>
    <n v="5649475.25"/>
    <n v="0"/>
    <n v="0"/>
    <n v="0"/>
    <n v="2652002.3199999998"/>
    <n v="2652002.3199999998"/>
    <n v="4843964.68"/>
    <n v="2997472.93"/>
    <n v="0.35379055430740286"/>
  </r>
  <r>
    <s v="21375801"/>
    <s v="CENTRO NACIONAL DE LA MÚSICA"/>
    <x v="13"/>
    <s v="280"/>
    <x v="123"/>
    <s v="EQUIPO Y MOBILIARIO DE OFICINA"/>
    <n v="500000"/>
    <n v="500000"/>
    <n v="402500"/>
    <n v="0"/>
    <n v="0"/>
    <n v="0"/>
    <n v="394262.32"/>
    <n v="394262.32"/>
    <n v="105737.68"/>
    <n v="8237.68"/>
    <n v="0.78852464"/>
  </r>
  <r>
    <s v="21375801"/>
    <s v="CENTRO NACIONAL DE LA MÚSICA"/>
    <x v="13"/>
    <s v="280"/>
    <x v="124"/>
    <s v="EQUIPO Y PROGRAMAS DE COMPUTO"/>
    <n v="3995967"/>
    <n v="3995967"/>
    <n v="2976975.25"/>
    <n v="0"/>
    <n v="0"/>
    <n v="0"/>
    <n v="0"/>
    <n v="0"/>
    <n v="3995967"/>
    <n v="2976975.25"/>
    <n v="0"/>
  </r>
  <r>
    <s v="21375801"/>
    <s v="CENTRO NACIONAL DE LA MÚSICA"/>
    <x v="13"/>
    <s v="280"/>
    <x v="126"/>
    <s v="MAQUINARIA, EQUIPO Y MOBILIARIO DIVERSO"/>
    <n v="3000000"/>
    <n v="3000000"/>
    <n v="2270000"/>
    <n v="0"/>
    <n v="0"/>
    <n v="0"/>
    <n v="2257740"/>
    <n v="2257740"/>
    <n v="742260"/>
    <n v="12260"/>
    <n v="0.75258000000000003"/>
  </r>
  <r>
    <s v="21375801"/>
    <s v="CENTRO NACIONAL DE LA MÚSICA"/>
    <x v="13"/>
    <s v="280"/>
    <x v="130"/>
    <s v="BIENES DURADEROS DIVERSOS"/>
    <n v="6000000"/>
    <n v="6000000"/>
    <n v="4440000"/>
    <n v="0"/>
    <n v="0"/>
    <n v="0"/>
    <n v="0"/>
    <n v="0"/>
    <n v="6000000"/>
    <n v="4440000"/>
    <n v="0"/>
  </r>
  <r>
    <s v="21375801"/>
    <s v="CENTRO NACIONAL DE LA MÚSICA"/>
    <x v="13"/>
    <s v="280"/>
    <x v="131"/>
    <s v="BIENES INTANGIBLES"/>
    <n v="6000000"/>
    <n v="6000000"/>
    <n v="4440000"/>
    <n v="0"/>
    <n v="0"/>
    <n v="0"/>
    <n v="0"/>
    <n v="0"/>
    <n v="6000000"/>
    <n v="4440000"/>
    <n v="0"/>
  </r>
  <r>
    <s v="21375802"/>
    <s v="SISTEMA NACIONAL DE EDUCACIÓN MUSICAL"/>
    <x v="14"/>
    <s v="001"/>
    <x v="0"/>
    <s v=""/>
    <n v="3138579167"/>
    <n v="3113779167"/>
    <n v="2933862803.5"/>
    <n v="0"/>
    <n v="0"/>
    <n v="0"/>
    <n v="1621677677.99"/>
    <n v="1608413565.1099999"/>
    <n v="1492101489.01"/>
    <n v="1312185125.51"/>
    <n v="0.52080690088000703"/>
  </r>
  <r>
    <s v="21375802"/>
    <s v="SISTEMA NACIONAL DE EDUCACIÓN MUSICAL"/>
    <x v="14"/>
    <s v="001"/>
    <x v="1"/>
    <s v="REMUNERACIONES"/>
    <n v="2359403825"/>
    <n v="2339103825"/>
    <n v="2196920724"/>
    <n v="0"/>
    <n v="0"/>
    <n v="0"/>
    <n v="1210529529.8900001"/>
    <n v="1210529529.8900001"/>
    <n v="1128574295.1099999"/>
    <n v="986391194.11000001"/>
    <n v="0.51751851155645057"/>
  </r>
  <r>
    <s v="21375802"/>
    <s v="SISTEMA NACIONAL DE EDUCACIÓN MUSICAL"/>
    <x v="14"/>
    <s v="001"/>
    <x v="2"/>
    <s v="REMUNERACIONES BASICAS"/>
    <n v="1295647600"/>
    <n v="1278347600"/>
    <n v="1164071462"/>
    <n v="0"/>
    <n v="0"/>
    <n v="0"/>
    <n v="701198628.02999997"/>
    <n v="701198628.02999997"/>
    <n v="577148971.97000003"/>
    <n v="462872833.97000003"/>
    <n v="0.54851953258253072"/>
  </r>
  <r>
    <s v="21375802"/>
    <s v="SISTEMA NACIONAL DE EDUCACIÓN MUSICAL"/>
    <x v="14"/>
    <s v="001"/>
    <x v="3"/>
    <s v="SUELDOS PARA CARGOS FIJOS"/>
    <n v="1281947600"/>
    <n v="1265647600"/>
    <n v="1156130187"/>
    <n v="0"/>
    <n v="0"/>
    <n v="0"/>
    <n v="697418579.70000005"/>
    <n v="697418579.70000005"/>
    <n v="568229020.29999995"/>
    <n v="458711607.30000001"/>
    <n v="0.55103693927124742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3780048.33"/>
    <n v="3780048.33"/>
    <n v="8919951.6699999999"/>
    <n v="4161226.67"/>
    <n v="0.29764160078740159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1918276.64"/>
    <n v="1918276.64"/>
    <n v="4781723.3600000003"/>
    <n v="4781723.3600000003"/>
    <n v="0.28630994626865669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1918276.64"/>
    <n v="1918276.64"/>
    <n v="4781723.3600000003"/>
    <n v="4781723.3600000003"/>
    <n v="0.28630994626865669"/>
  </r>
  <r>
    <s v="21375802"/>
    <s v="SISTEMA NACIONAL DE EDUCACIÓN MUSICAL"/>
    <x v="14"/>
    <s v="001"/>
    <x v="7"/>
    <s v="INCENTIVOS SALARIALES"/>
    <n v="682114066"/>
    <n v="679114066"/>
    <n v="665774240"/>
    <n v="0"/>
    <n v="0"/>
    <n v="0"/>
    <n v="303946927.87"/>
    <n v="303946927.87"/>
    <n v="375167138.13"/>
    <n v="361827312.13"/>
    <n v="0.44756388225067334"/>
  </r>
  <r>
    <s v="21375802"/>
    <s v="SISTEMA NACIONAL DE EDUCACIÓN MUSICAL"/>
    <x v="14"/>
    <s v="001"/>
    <x v="8"/>
    <s v="RETRIBUCION POR AÑOS SERVIDOS"/>
    <n v="265000000"/>
    <n v="265000000"/>
    <n v="257829175"/>
    <n v="0"/>
    <n v="0"/>
    <n v="0"/>
    <n v="120470665.45"/>
    <n v="120470665.45"/>
    <n v="144529334.55000001"/>
    <n v="137358509.55000001"/>
    <n v="0.45460628471698117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53095553.119999997"/>
    <n v="53095553.119999997"/>
    <n v="60565086.880000003"/>
    <n v="60565086.880000003"/>
    <n v="0.46714107117468279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5257569.33"/>
    <n v="15257569.33"/>
    <n v="15742430.67"/>
    <n v="15742430.67"/>
    <n v="0.49217965580645162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98696501"/>
    <n v="98696501"/>
    <n v="80214838"/>
    <n v="72994219"/>
    <n v="0.55165034006033564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9736398"/>
    <n v="162886067"/>
    <n v="0"/>
    <n v="0"/>
    <n v="0"/>
    <n v="93665033"/>
    <n v="93665033"/>
    <n v="76071365"/>
    <n v="69221034"/>
    <n v="0.55182644443768625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9174941"/>
    <n v="8804653"/>
    <n v="0"/>
    <n v="0"/>
    <n v="0"/>
    <n v="5031468"/>
    <n v="5031468"/>
    <n v="4143473"/>
    <n v="3773185"/>
    <n v="0.54839240928088806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104769196.34999999"/>
    <n v="104769196.34999999"/>
    <n v="91261623.650000006"/>
    <n v="83915105.650000006"/>
    <n v="0.53445267611490888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9456355"/>
    <n v="95442431"/>
    <n v="0"/>
    <n v="0"/>
    <n v="0"/>
    <n v="54588825"/>
    <n v="54588825"/>
    <n v="44867530"/>
    <n v="40853606"/>
    <n v="0.54887216608732547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5049643"/>
    <n v="52827914"/>
    <n v="0"/>
    <n v="0"/>
    <n v="0"/>
    <n v="30256166"/>
    <n v="30256166"/>
    <n v="24793477"/>
    <n v="22571748"/>
    <n v="0.54961602566614287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5094148"/>
    <n v="15094148"/>
    <n v="12430674"/>
    <n v="11319809"/>
    <n v="0.54838312850851501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4830057.3499999996"/>
    <n v="4830057.3499999996"/>
    <n v="9169942.6500000004"/>
    <n v="9169942.6500000004"/>
    <n v="0.34500409642857138"/>
  </r>
  <r>
    <s v="21375802"/>
    <s v="SISTEMA NACIONAL DE EDUCACIÓN MUSICAL"/>
    <x v="14"/>
    <s v="001"/>
    <x v="21"/>
    <s v="SERVICIOS"/>
    <n v="574966502"/>
    <n v="574966502"/>
    <n v="558684588.5"/>
    <n v="0"/>
    <n v="0"/>
    <n v="0"/>
    <n v="305078369.49000001"/>
    <n v="291814256.61000001"/>
    <n v="269888132.50999999"/>
    <n v="253606219.00999999"/>
    <n v="0.53060198886160503"/>
  </r>
  <r>
    <s v="21375802"/>
    <s v="SISTEMA NACIONAL DE EDUCACIÓN MUSICAL"/>
    <x v="14"/>
    <s v="001"/>
    <x v="22"/>
    <s v="ALQUILERES"/>
    <n v="252875828"/>
    <n v="252875828"/>
    <n v="252656828"/>
    <n v="0"/>
    <n v="0"/>
    <n v="0"/>
    <n v="145519902.38"/>
    <n v="142346862.38"/>
    <n v="107355925.62"/>
    <n v="107136925.62"/>
    <n v="0.57545991457910317"/>
  </r>
  <r>
    <s v="21375802"/>
    <s v="SISTEMA NACIONAL DE EDUCACIÓN MUSICAL"/>
    <x v="14"/>
    <s v="001"/>
    <x v="137"/>
    <s v="ALQUILER DE EDIFICIOS, LOCALES Y TERRENOS"/>
    <n v="252875828"/>
    <n v="252875828"/>
    <n v="252656828"/>
    <n v="0"/>
    <n v="0"/>
    <n v="0"/>
    <n v="145519902.38"/>
    <n v="142346862.38"/>
    <n v="107355925.62"/>
    <n v="107136925.62"/>
    <n v="0.57545991457910317"/>
  </r>
  <r>
    <s v="21375802"/>
    <s v="SISTEMA NACIONAL DE EDUCACIÓN MUSICAL"/>
    <x v="14"/>
    <s v="001"/>
    <x v="26"/>
    <s v="SERVICIOS BASICOS"/>
    <n v="38166000"/>
    <n v="40166000"/>
    <n v="40166000"/>
    <n v="0"/>
    <n v="0"/>
    <n v="0"/>
    <n v="20469233.789999999"/>
    <n v="20469233.789999999"/>
    <n v="19696766.210000001"/>
    <n v="19696766.210000001"/>
    <n v="0.50961593860479015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5414565.0800000001"/>
    <n v="5414565.0800000001"/>
    <n v="4911434.92"/>
    <n v="4911434.92"/>
    <n v="0.524362297114081"/>
  </r>
  <r>
    <s v="21375802"/>
    <s v="SISTEMA NACIONAL DE EDUCACIÓN MUSICAL"/>
    <x v="14"/>
    <s v="001"/>
    <x v="28"/>
    <s v="SERVICIO DE ENERGIA ELECTRICA"/>
    <n v="8652000"/>
    <n v="12042000"/>
    <n v="12042000"/>
    <n v="0"/>
    <n v="0"/>
    <n v="0"/>
    <n v="8000354.9400000004"/>
    <n v="8000354.9400000004"/>
    <n v="4041645.06"/>
    <n v="4041645.06"/>
    <n v="0.66437094668659691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6291667.3200000003"/>
    <n v="6291667.3200000003"/>
    <n v="9858332.6799999997"/>
    <n v="9858332.6799999997"/>
    <n v="0.38957692383900933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762646.45"/>
    <n v="762646.45"/>
    <n v="885353.55"/>
    <n v="885353.55"/>
    <n v="0.46277090412621358"/>
  </r>
  <r>
    <s v="21375802"/>
    <s v="SISTEMA NACIONAL DE EDUCACIÓN MUSICAL"/>
    <x v="14"/>
    <s v="001"/>
    <x v="32"/>
    <s v="SERVICIOS COMERCIALES Y FINANCIEROS"/>
    <n v="5015000"/>
    <n v="2890000"/>
    <n v="2574333"/>
    <n v="0"/>
    <n v="0"/>
    <n v="0"/>
    <n v="1525216.58"/>
    <n v="764047.6"/>
    <n v="1364783.42"/>
    <n v="1049116.42"/>
    <n v="0.52775660207612463"/>
  </r>
  <r>
    <s v="21375802"/>
    <s v="SISTEMA NACIONAL DE EDUCACIÓN MUSICAL"/>
    <x v="14"/>
    <s v="001"/>
    <x v="33"/>
    <s v="INFORMACION"/>
    <n v="1500000"/>
    <n v="375000"/>
    <n v="175000"/>
    <n v="0"/>
    <n v="0"/>
    <n v="0"/>
    <n v="74450.5"/>
    <n v="74450.5"/>
    <n v="300549.5"/>
    <n v="100549.5"/>
    <n v="0.19853466666666666"/>
  </r>
  <r>
    <s v="21375802"/>
    <s v="SISTEMA NACIONAL DE EDUCACIÓN MUSICAL"/>
    <x v="14"/>
    <s v="001"/>
    <x v="157"/>
    <s v="TRANSPORTE DE BIENES"/>
    <n v="3000000"/>
    <n v="1000000"/>
    <n v="884333"/>
    <n v="0"/>
    <n v="0"/>
    <n v="0"/>
    <n v="548050"/>
    <n v="548050"/>
    <n v="451950"/>
    <n v="336283"/>
    <n v="0.54805000000000004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902716.08"/>
    <n v="141547.1"/>
    <n v="612283.92000000004"/>
    <n v="612283.92000000004"/>
    <n v="0.59585219801980194"/>
  </r>
  <r>
    <s v="21375802"/>
    <s v="SISTEMA NACIONAL DE EDUCACIÓN MUSICAL"/>
    <x v="14"/>
    <s v="001"/>
    <x v="37"/>
    <s v="SERVICIOS DE GESTION Y APOYO"/>
    <n v="235409674"/>
    <n v="241034674"/>
    <n v="228592992.5"/>
    <n v="0"/>
    <n v="0"/>
    <n v="0"/>
    <n v="118130192.04000001"/>
    <n v="108800288.14"/>
    <n v="122904481.95999999"/>
    <n v="110462800.45999999"/>
    <n v="0.49009625909673066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0"/>
    <n v="0"/>
    <n v="2637598"/>
    <n v="2637598"/>
    <n v="0"/>
  </r>
  <r>
    <s v="21375802"/>
    <s v="SISTEMA NACIONAL DE EDUCACIÓN MUSICAL"/>
    <x v="14"/>
    <s v="001"/>
    <x v="40"/>
    <s v="SERVICIOS GENERALES"/>
    <n v="228422076"/>
    <n v="233822076"/>
    <n v="222014564.5"/>
    <n v="0"/>
    <n v="0"/>
    <n v="0"/>
    <n v="117474397.67"/>
    <n v="108144493.77"/>
    <n v="116347678.33"/>
    <n v="104540166.83"/>
    <n v="0.50240935192962699"/>
  </r>
  <r>
    <s v="21375802"/>
    <s v="SISTEMA NACIONAL DE EDUCACIÓN MUSICAL"/>
    <x v="14"/>
    <s v="001"/>
    <x v="41"/>
    <s v="OTROS SERVICIOS DE GESTION Y APOYO"/>
    <n v="5350000"/>
    <n v="4575000"/>
    <n v="3940830"/>
    <n v="0"/>
    <n v="0"/>
    <n v="0"/>
    <n v="655794.37"/>
    <n v="655794.37"/>
    <n v="3919205.63"/>
    <n v="3285035.63"/>
    <n v="0.14334303169398907"/>
  </r>
  <r>
    <s v="21375802"/>
    <s v="SISTEMA NACIONAL DE EDUCACIÓN MUSICAL"/>
    <x v="14"/>
    <s v="001"/>
    <x v="42"/>
    <s v="GASTOS DE VIAJE Y DE TRANSPORTE"/>
    <n v="15000000"/>
    <n v="13000000"/>
    <n v="11694435"/>
    <n v="0"/>
    <n v="0"/>
    <n v="0"/>
    <n v="6837132.4500000002"/>
    <n v="6837132.4500000002"/>
    <n v="6162867.5499999998"/>
    <n v="4857302.55"/>
    <n v="0.52593326538461538"/>
  </r>
  <r>
    <s v="21375802"/>
    <s v="SISTEMA NACIONAL DE EDUCACIÓN MUSICAL"/>
    <x v="14"/>
    <s v="001"/>
    <x v="43"/>
    <s v="TRANSPORTE DENTRO DEL PAIS"/>
    <n v="8000000"/>
    <n v="6000000"/>
    <n v="4694435"/>
    <n v="0"/>
    <n v="0"/>
    <n v="0"/>
    <n v="2361382.87"/>
    <n v="2361382.87"/>
    <n v="3638617.13"/>
    <n v="2333052.13"/>
    <n v="0.39356381166666671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4475749.58"/>
    <n v="4475749.58"/>
    <n v="2524250.42"/>
    <n v="2524250.42"/>
    <n v="0.63939279714285713"/>
  </r>
  <r>
    <s v="21375802"/>
    <s v="SISTEMA NACIONAL DE EDUCACIÓN MUSICAL"/>
    <x v="14"/>
    <s v="001"/>
    <x v="45"/>
    <s v="SEGUROS, REASEGUROS Y OTRAS OBLIGACIONES"/>
    <n v="15000000"/>
    <n v="15000000"/>
    <n v="13000000"/>
    <n v="0"/>
    <n v="0"/>
    <n v="0"/>
    <n v="11631055.35"/>
    <n v="11631055.35"/>
    <n v="3368944.65"/>
    <n v="1368944.65"/>
    <n v="0.77540368999999998"/>
  </r>
  <r>
    <s v="21375802"/>
    <s v="SISTEMA NACIONAL DE EDUCACIÓN MUSICAL"/>
    <x v="14"/>
    <s v="001"/>
    <x v="46"/>
    <s v="SEGUROS"/>
    <n v="15000000"/>
    <n v="15000000"/>
    <n v="13000000"/>
    <n v="0"/>
    <n v="0"/>
    <n v="0"/>
    <n v="11631055.35"/>
    <n v="11631055.35"/>
    <n v="3368944.65"/>
    <n v="1368944.65"/>
    <n v="0.77540368999999998"/>
  </r>
  <r>
    <s v="21375802"/>
    <s v="SISTEMA NACIONAL DE EDUCACIÓN MUSICAL"/>
    <x v="14"/>
    <s v="001"/>
    <x v="51"/>
    <s v="MANTENIMIENTO Y REPARACION"/>
    <n v="13500000"/>
    <n v="10000000"/>
    <n v="10000000"/>
    <n v="0"/>
    <n v="0"/>
    <n v="0"/>
    <n v="965636.9"/>
    <n v="965636.9"/>
    <n v="9034363.0999999996"/>
    <n v="9034363.0999999996"/>
    <n v="9.6563690000000008E-2"/>
  </r>
  <r>
    <s v="21375802"/>
    <s v="SISTEMA NACIONAL DE EDUCACIÓN MUSICAL"/>
    <x v="14"/>
    <s v="001"/>
    <x v="55"/>
    <s v="MANT. Y REPARACION DE EQUIPO DE TRANSPORTE"/>
    <n v="7000000"/>
    <n v="7000000"/>
    <n v="7000000"/>
    <n v="0"/>
    <n v="0"/>
    <n v="0"/>
    <n v="965636.9"/>
    <n v="965636.9"/>
    <n v="6034363.0999999996"/>
    <n v="6034363.0999999996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0"/>
    <n v="0"/>
    <n v="3000000"/>
    <n v="3000000"/>
    <n v="0"/>
  </r>
  <r>
    <s v="21375802"/>
    <s v="SISTEMA NACIONAL DE EDUCACIÓN MUSICAL"/>
    <x v="14"/>
    <s v="001"/>
    <x v="66"/>
    <s v="MATERIALES Y SUMINISTROS"/>
    <n v="20411652"/>
    <n v="20411652"/>
    <n v="18161652"/>
    <n v="0"/>
    <n v="0"/>
    <n v="0"/>
    <n v="6649827.9000000004"/>
    <n v="6649827.9000000004"/>
    <n v="13761824.1"/>
    <n v="11511824.1"/>
    <n v="0.32578587465629927"/>
  </r>
  <r>
    <s v="21375802"/>
    <s v="SISTEMA NACIONAL DE EDUCACIÓN MUSICAL"/>
    <x v="14"/>
    <s v="001"/>
    <x v="67"/>
    <s v="PRODUCTOS QUIMICOS Y CONEXOS"/>
    <n v="8695000"/>
    <n v="8695000"/>
    <n v="8695000"/>
    <n v="0"/>
    <n v="0"/>
    <n v="0"/>
    <n v="1656863.94"/>
    <n v="1656863.94"/>
    <n v="7038136.0599999996"/>
    <n v="7038136.0599999996"/>
    <n v="0.19055364462334676"/>
  </r>
  <r>
    <s v="21375802"/>
    <s v="SISTEMA NACIONAL DE EDUCACIÓN MUSICAL"/>
    <x v="14"/>
    <s v="001"/>
    <x v="68"/>
    <s v="COMBUSTIBLES Y LUBRICANTES"/>
    <n v="6695000"/>
    <n v="6695000"/>
    <n v="6695000"/>
    <n v="0"/>
    <n v="0"/>
    <n v="0"/>
    <n v="1656863.94"/>
    <n v="1656863.94"/>
    <n v="5038136.0599999996"/>
    <n v="5038136.0599999996"/>
    <n v="0.24747781030619864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0"/>
    <n v="0"/>
    <n v="2000000"/>
    <n v="2000000"/>
    <n v="0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5"/>
    <s v="UTILES, MATERIALES Y SUMINISTROS DIVERSOS"/>
    <n v="7500000"/>
    <n v="7500000"/>
    <n v="5250000"/>
    <n v="0"/>
    <n v="0"/>
    <n v="0"/>
    <n v="4992963.96"/>
    <n v="4992963.96"/>
    <n v="2507036.04"/>
    <n v="257036.04"/>
    <n v="0.66572852800000004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1491499.6"/>
    <n v="1491499.6"/>
    <n v="508500.4"/>
    <n v="8500.4"/>
    <n v="0.74574980000000002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154360.10999999999"/>
    <n v="154360.10999999999"/>
    <n v="1845639.89"/>
    <n v="95639.89"/>
    <n v="7.7180054999999997E-2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001"/>
    <x v="120"/>
    <s v="MAQUINARIA, EQUIPO Y MOBILIARIO"/>
    <n v="140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001"/>
    <x v="123"/>
    <s v="EQUIPO Y MOBILIARIO DE OFICINA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4"/>
    <s v="EQUIPO Y PROGRAMAS DE COMPUTO"/>
    <n v="140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280"/>
    <x v="130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1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62597188"/>
    <n v="147120839"/>
    <n v="0"/>
    <n v="0"/>
    <n v="0"/>
    <n v="99419950.709999993"/>
    <n v="99419950.709999993"/>
    <n v="63177237.289999999"/>
    <n v="47700888.289999999"/>
    <n v="0.61144938564374185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17951417.710000001"/>
    <n v="17951417.710000001"/>
    <n v="15445366.289999999"/>
    <n v="14097517.289999999"/>
    <n v="0.53751935246220117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8809313"/>
    <n v="27646608"/>
    <n v="0"/>
    <n v="0"/>
    <n v="0"/>
    <n v="15435716.789999999"/>
    <n v="15435716.789999999"/>
    <n v="13373596.210000001"/>
    <n v="12210891.210000001"/>
    <n v="0.53578913145204121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587471"/>
    <n v="4402327"/>
    <n v="0"/>
    <n v="0"/>
    <n v="0"/>
    <n v="2515700.92"/>
    <n v="2515700.92"/>
    <n v="2071770.08"/>
    <n v="1886626.08"/>
    <n v="0.54838513856545357"/>
  </r>
  <r>
    <s v="21375802"/>
    <s v="SISTEMA NACIONAL DE EDUCACIÓN MUSICAL"/>
    <x v="14"/>
    <s v="001"/>
    <x v="102"/>
    <s v="PRESTACIONES"/>
    <n v="45400404"/>
    <n v="36900404"/>
    <n v="32900404"/>
    <n v="0"/>
    <n v="0"/>
    <n v="0"/>
    <n v="12797384"/>
    <n v="12797384"/>
    <n v="24103020"/>
    <n v="20103020"/>
    <n v="0.34680877748655542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7449110.6299999999"/>
    <n v="7449110.6299999999"/>
    <n v="10251293.369999999"/>
    <n v="6251293.3700000001"/>
    <n v="0.42084410220241303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109"/>
    <s v="OTRAS TRANSFERENCIAS CORRIENTES AL SECTOR PRIVADO"/>
    <n v="0"/>
    <n v="4000000"/>
    <n v="719000"/>
    <n v="0"/>
    <n v="0"/>
    <n v="0"/>
    <n v="718649"/>
    <n v="718649"/>
    <n v="3281351"/>
    <n v="351"/>
    <n v="0.17966225"/>
  </r>
  <r>
    <s v="21375802"/>
    <s v="SISTEMA NACIONAL DE EDUCACIÓN MUSICAL"/>
    <x v="14"/>
    <s v="001"/>
    <x v="110"/>
    <s v="INDEMNIZACIONES"/>
    <n v="0"/>
    <n v="4000000"/>
    <n v="719000"/>
    <n v="0"/>
    <n v="0"/>
    <n v="0"/>
    <n v="718649"/>
    <n v="718649"/>
    <n v="3281351"/>
    <n v="351"/>
    <n v="0.17966225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3"/>
    <s v="TEATRO NACIONAL"/>
    <x v="15"/>
    <s v="001"/>
    <x v="0"/>
    <s v=""/>
    <n v="3601399645"/>
    <n v="3501399645"/>
    <n v="3037813018.5999999"/>
    <n v="0"/>
    <n v="0"/>
    <n v="0"/>
    <n v="1574805284.8599999"/>
    <n v="1539275439.24"/>
    <n v="1926594360.1400001"/>
    <n v="1463007733.74"/>
    <n v="0.44976450691906089"/>
  </r>
  <r>
    <s v="21375803"/>
    <s v="TEATRO NACIONAL"/>
    <x v="15"/>
    <s v="001"/>
    <x v="1"/>
    <s v="REMUNERACIONES"/>
    <n v="1542382432"/>
    <n v="1530382432"/>
    <n v="1484257244"/>
    <n v="0"/>
    <n v="0"/>
    <n v="0"/>
    <n v="738521762.67999995"/>
    <n v="719131130.09000003"/>
    <n v="791860669.32000005"/>
    <n v="745735481.32000005"/>
    <n v="0.48257334064848956"/>
  </r>
  <r>
    <s v="21375803"/>
    <s v="TEATRO NACIONAL"/>
    <x v="15"/>
    <s v="001"/>
    <x v="2"/>
    <s v="REMUNERACIONES BASICAS"/>
    <n v="547728600"/>
    <n v="535728600"/>
    <n v="509823275"/>
    <n v="0"/>
    <n v="0"/>
    <n v="0"/>
    <n v="315621903.37"/>
    <n v="312078060.69"/>
    <n v="220106696.63"/>
    <n v="194201371.63"/>
    <n v="0.58914514433241016"/>
  </r>
  <r>
    <s v="21375803"/>
    <s v="TEATRO NACIONAL"/>
    <x v="15"/>
    <s v="001"/>
    <x v="3"/>
    <s v="SUELDOS PARA CARGOS FIJOS"/>
    <n v="532728600"/>
    <n v="520728600"/>
    <n v="494823275"/>
    <n v="0"/>
    <n v="0"/>
    <n v="0"/>
    <n v="307688261.69999999"/>
    <n v="304239501.39999998"/>
    <n v="213040338.30000001"/>
    <n v="187135013.30000001"/>
    <n v="0.59088028139802573"/>
  </r>
  <r>
    <s v="21375803"/>
    <s v="TEATRO NACIONAL"/>
    <x v="15"/>
    <s v="001"/>
    <x v="4"/>
    <s v="SUPLENCIAS"/>
    <n v="15000000"/>
    <n v="15000000"/>
    <n v="15000000"/>
    <n v="0"/>
    <n v="0"/>
    <n v="0"/>
    <n v="7933641.6699999999"/>
    <n v="7838559.29"/>
    <n v="7066358.3300000001"/>
    <n v="7066358.3300000001"/>
    <n v="0.52890944466666667"/>
  </r>
  <r>
    <s v="21375803"/>
    <s v="TEATRO NACIONAL"/>
    <x v="15"/>
    <s v="001"/>
    <x v="5"/>
    <s v="REMUNERACIONES EVENTUALES"/>
    <n v="153000000"/>
    <n v="153000000"/>
    <n v="153000000"/>
    <n v="0"/>
    <n v="0"/>
    <n v="0"/>
    <n v="44408613.689999998"/>
    <n v="43681088.439999998"/>
    <n v="108591386.31"/>
    <n v="108591386.31"/>
    <n v="0.29025237705882351"/>
  </r>
  <r>
    <s v="21375803"/>
    <s v="TEATRO NACIONAL"/>
    <x v="15"/>
    <s v="001"/>
    <x v="6"/>
    <s v="TIEMPO EXTRAORDINARIO"/>
    <n v="153000000"/>
    <n v="153000000"/>
    <n v="153000000"/>
    <n v="0"/>
    <n v="0"/>
    <n v="0"/>
    <n v="44408613.689999998"/>
    <n v="43681088.439999998"/>
    <n v="108591386.31"/>
    <n v="108591386.31"/>
    <n v="0.29025237705882351"/>
  </r>
  <r>
    <s v="21375803"/>
    <s v="TEATRO NACIONAL"/>
    <x v="15"/>
    <s v="001"/>
    <x v="7"/>
    <s v="INCENTIVOS SALARIALES"/>
    <n v="589086000"/>
    <n v="589086000"/>
    <n v="574647003"/>
    <n v="0"/>
    <n v="0"/>
    <n v="0"/>
    <n v="245841750.65000001"/>
    <n v="243635587.93000001"/>
    <n v="343244249.35000002"/>
    <n v="328805252.35000002"/>
    <n v="0.41732743716537146"/>
  </r>
  <r>
    <s v="21375803"/>
    <s v="TEATRO NACIONAL"/>
    <x v="15"/>
    <s v="001"/>
    <x v="8"/>
    <s v="RETRIBUCION POR AÑOS SERVIDOS"/>
    <n v="239000000"/>
    <n v="239000000"/>
    <n v="232395197"/>
    <n v="0"/>
    <n v="0"/>
    <n v="0"/>
    <n v="78077171.439999998"/>
    <n v="77027845.560000002"/>
    <n v="160922828.56"/>
    <n v="154318025.56"/>
    <n v="0.32668272569037654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76350372.579999998"/>
    <n v="75371605.159999996"/>
    <n v="68175087.420000002"/>
    <n v="63932524.420000002"/>
    <n v="0.52828320062084566"/>
  </r>
  <r>
    <s v="21375803"/>
    <s v="TEATRO NACIONAL"/>
    <x v="15"/>
    <s v="001"/>
    <x v="10"/>
    <s v="DECIMOTERCER MES"/>
    <n v="97298940"/>
    <n v="97298940"/>
    <n v="94850815"/>
    <n v="0"/>
    <n v="0"/>
    <n v="0"/>
    <n v="2918985.98"/>
    <n v="2918985.98"/>
    <n v="94379954.019999996"/>
    <n v="91931829.019999996"/>
    <n v="3.0000182735803699E-2"/>
  </r>
  <r>
    <s v="21375803"/>
    <s v="TEATRO NACIONAL"/>
    <x v="15"/>
    <s v="001"/>
    <x v="11"/>
    <s v="SALARIO ESCOLAR"/>
    <n v="79461600"/>
    <n v="79461600"/>
    <n v="79461600"/>
    <n v="0"/>
    <n v="0"/>
    <n v="0"/>
    <n v="74092810.75"/>
    <n v="74092810.75"/>
    <n v="5368789.25"/>
    <n v="5368789.25"/>
    <n v="0.93243542478379493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4402409.9"/>
    <n v="14224340.48"/>
    <n v="14397590.1"/>
    <n v="13254084.1"/>
    <n v="0.50008367708333334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61112790.700000003"/>
    <n v="54709292.719999999"/>
    <n v="55157487.299999997"/>
    <n v="52292035.299999997"/>
    <n v="0.52560974095202562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10307699"/>
    <n v="107589193"/>
    <n v="0"/>
    <n v="0"/>
    <n v="0"/>
    <n v="57985961.899999999"/>
    <n v="51910457.909999996"/>
    <n v="52321737.100000001"/>
    <n v="49603231.100000001"/>
    <n v="0.52567465757761844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962579"/>
    <n v="5815633"/>
    <n v="0"/>
    <n v="0"/>
    <n v="0"/>
    <n v="3126828.8"/>
    <n v="2798834.81"/>
    <n v="2835750.2"/>
    <n v="2688804.2"/>
    <n v="0.52440878351465026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71536704.269999996"/>
    <n v="65027100.310000002"/>
    <n v="64760849.729999997"/>
    <n v="61845435.729999997"/>
    <n v="0.52485684570685687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4634349"/>
    <n v="63041452"/>
    <n v="0"/>
    <n v="0"/>
    <n v="0"/>
    <n v="33748628.950000003"/>
    <n v="30190983.98"/>
    <n v="30885720.050000001"/>
    <n v="29292823.050000001"/>
    <n v="0.52214696167203611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5775470"/>
    <n v="34893792"/>
    <n v="0"/>
    <n v="0"/>
    <n v="0"/>
    <n v="18631946.829999998"/>
    <n v="16663973.84"/>
    <n v="17143523.170000002"/>
    <n v="16261845.17"/>
    <n v="0.52080229358272578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887735"/>
    <n v="17446896"/>
    <n v="0"/>
    <n v="0"/>
    <n v="0"/>
    <n v="9509501.4199999999"/>
    <n v="8525515.4199999999"/>
    <n v="8378233.5800000001"/>
    <n v="7937394.5800000001"/>
    <n v="0.53162132712721877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9646627.0700000003"/>
    <n v="9646627.0700000003"/>
    <n v="8353372.9299999997"/>
    <n v="8353372.9299999997"/>
    <n v="0.53592372611111116"/>
  </r>
  <r>
    <s v="21375803"/>
    <s v="TEATRO NACIONAL"/>
    <x v="15"/>
    <s v="001"/>
    <x v="21"/>
    <s v="SERVICIOS"/>
    <n v="1291974516"/>
    <n v="1291974516"/>
    <n v="1051117522.6799999"/>
    <n v="0"/>
    <n v="0"/>
    <n v="0"/>
    <n v="643634549.98000002"/>
    <n v="632289770.38"/>
    <n v="648339966.01999998"/>
    <n v="407482972.69999999"/>
    <n v="0.49817898264179078"/>
  </r>
  <r>
    <s v="21375803"/>
    <s v="TEATRO NACIONAL"/>
    <x v="15"/>
    <s v="001"/>
    <x v="22"/>
    <s v="ALQUILERES"/>
    <n v="57000000"/>
    <n v="57000000"/>
    <n v="55197600"/>
    <n v="0"/>
    <n v="0"/>
    <n v="0"/>
    <n v="36623747.25"/>
    <n v="36204391.5"/>
    <n v="20376252.75"/>
    <n v="18573852.75"/>
    <n v="0.64252188157894741"/>
  </r>
  <r>
    <s v="21375803"/>
    <s v="TEATRO NACIONAL"/>
    <x v="15"/>
    <s v="001"/>
    <x v="137"/>
    <s v="ALQUILER DE EDIFICIOS, LOCALES Y TERRENOS"/>
    <n v="55000000"/>
    <n v="55000000"/>
    <n v="53697600"/>
    <n v="0"/>
    <n v="0"/>
    <n v="0"/>
    <n v="35798400"/>
    <n v="35719200"/>
    <n v="19201600"/>
    <n v="17899200"/>
    <n v="0.65088000000000001"/>
  </r>
  <r>
    <s v="21375803"/>
    <s v="TEATRO NACIONAL"/>
    <x v="15"/>
    <s v="001"/>
    <x v="155"/>
    <s v="ALQUILER DE MAQUINARIA, EQUIPO Y MOBILIARIO"/>
    <n v="2000000"/>
    <n v="2000000"/>
    <n v="1500000"/>
    <n v="0"/>
    <n v="0"/>
    <n v="0"/>
    <n v="825347.25"/>
    <n v="485191.5"/>
    <n v="1174652.75"/>
    <n v="674652.75"/>
    <n v="0.41267362499999999"/>
  </r>
  <r>
    <s v="21375803"/>
    <s v="TEATRO NACIONAL"/>
    <x v="15"/>
    <s v="001"/>
    <x v="26"/>
    <s v="SERVICIOS BASICOS"/>
    <n v="102200000"/>
    <n v="103400000"/>
    <n v="103400000"/>
    <n v="0"/>
    <n v="0"/>
    <n v="0"/>
    <n v="45499824.759999998"/>
    <n v="44695126.280000001"/>
    <n v="57900175.240000002"/>
    <n v="57900175.240000002"/>
    <n v="0.44003698994197288"/>
  </r>
  <r>
    <s v="21375803"/>
    <s v="TEATRO NACIONAL"/>
    <x v="15"/>
    <s v="001"/>
    <x v="27"/>
    <s v="SERVICIO DE AGUA Y ALCANTARILLADO"/>
    <n v="3000000"/>
    <n v="3000000"/>
    <n v="3000000"/>
    <n v="0"/>
    <n v="0"/>
    <n v="0"/>
    <n v="1981375"/>
    <n v="1981375"/>
    <n v="1018625"/>
    <n v="1018625"/>
    <n v="0.66045833333333337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18031285"/>
    <n v="18031285"/>
    <n v="30868715"/>
    <n v="30868715"/>
    <n v="0.36873793456032722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20305896.82"/>
    <n v="19501198.34"/>
    <n v="19694103.18"/>
    <n v="19694103.18"/>
    <n v="0.5076474205"/>
  </r>
  <r>
    <s v="21375803"/>
    <s v="TEATRO NACIONAL"/>
    <x v="15"/>
    <s v="001"/>
    <x v="31"/>
    <s v="OTROS SERVICIOS BASICOS"/>
    <n v="10000000"/>
    <n v="11500000"/>
    <n v="11500000"/>
    <n v="0"/>
    <n v="0"/>
    <n v="0"/>
    <n v="5181267.9400000004"/>
    <n v="5181267.9400000004"/>
    <n v="6318732.0599999996"/>
    <n v="6318732.0599999996"/>
    <n v="0.45054503826086961"/>
  </r>
  <r>
    <s v="21375803"/>
    <s v="TEATRO NACIONAL"/>
    <x v="15"/>
    <s v="001"/>
    <x v="32"/>
    <s v="SERVICIOS COMERCIALES Y FINANCIEROS"/>
    <n v="116380000"/>
    <n v="114730000"/>
    <n v="114730000"/>
    <n v="0"/>
    <n v="0"/>
    <n v="0"/>
    <n v="64924593.130000003"/>
    <n v="62240608.090000004"/>
    <n v="49805406.869999997"/>
    <n v="49805406.869999997"/>
    <n v="0.56589029137976121"/>
  </r>
  <r>
    <s v="21375803"/>
    <s v="TEATRO NACIONAL"/>
    <x v="15"/>
    <s v="001"/>
    <x v="33"/>
    <s v="INFORMACION"/>
    <n v="500000"/>
    <n v="350000"/>
    <n v="350000"/>
    <n v="0"/>
    <n v="0"/>
    <n v="0"/>
    <n v="34306.800000000003"/>
    <n v="15933"/>
    <n v="315693.2"/>
    <n v="315693.2"/>
    <n v="9.8019428571428577E-2"/>
  </r>
  <r>
    <s v="21375803"/>
    <s v="TEATRO NACIONAL"/>
    <x v="15"/>
    <s v="001"/>
    <x v="156"/>
    <s v="PUBLICIDAD Y PROPAGANDA"/>
    <n v="15000000"/>
    <n v="15000000"/>
    <n v="15000000"/>
    <n v="0"/>
    <n v="0"/>
    <n v="0"/>
    <n v="2739120"/>
    <n v="2725440"/>
    <n v="12260880"/>
    <n v="12260880"/>
    <n v="0.18260799999999999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495618"/>
    <n v="495618"/>
    <n v="2634382"/>
    <n v="2634382"/>
    <n v="0.15834440894568691"/>
  </r>
  <r>
    <s v="21375803"/>
    <s v="TEATRO NACIONAL"/>
    <x v="15"/>
    <s v="001"/>
    <x v="157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53000000"/>
    <n v="0"/>
    <n v="0"/>
    <n v="0"/>
    <n v="40750994.840000004"/>
    <n v="38146589.93"/>
    <n v="12249005.16"/>
    <n v="12249005.16"/>
    <n v="0.76888669509433971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20904553.489999998"/>
    <n v="20857027.16"/>
    <n v="21095446.510000002"/>
    <n v="21095446.510000002"/>
    <n v="0.49772746404761903"/>
  </r>
  <r>
    <s v="21375803"/>
    <s v="TEATRO NACIONAL"/>
    <x v="15"/>
    <s v="001"/>
    <x v="37"/>
    <s v="SERVICIOS DE GESTION Y APOYO"/>
    <n v="744657572"/>
    <n v="737657572"/>
    <n v="560627964.67999995"/>
    <n v="0"/>
    <n v="0"/>
    <n v="0"/>
    <n v="348207500.00999999"/>
    <n v="342258277.31"/>
    <n v="389450071.99000001"/>
    <n v="212420464.66999999"/>
    <n v="0.47204490705072027"/>
  </r>
  <r>
    <s v="21375803"/>
    <s v="TEATRO NACIONAL"/>
    <x v="15"/>
    <s v="001"/>
    <x v="138"/>
    <s v="SERVICIOS JURIDICOS"/>
    <n v="41000000"/>
    <n v="41000000"/>
    <n v="41000000"/>
    <n v="0"/>
    <n v="0"/>
    <n v="0"/>
    <n v="4204447.5"/>
    <n v="4168147.5"/>
    <n v="36795552.5"/>
    <n v="36795552.5"/>
    <n v="0.1025475"/>
  </r>
  <r>
    <s v="21375803"/>
    <s v="TEATRO NACIONAL"/>
    <x v="15"/>
    <s v="001"/>
    <x v="139"/>
    <s v="SERVICIOS DE INGENIERIA Y ARQUITECTURA"/>
    <n v="27000000"/>
    <n v="20000000"/>
    <n v="20000000"/>
    <n v="0"/>
    <n v="0"/>
    <n v="0"/>
    <n v="0"/>
    <n v="0"/>
    <n v="20000000"/>
    <n v="20000000"/>
    <n v="0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0"/>
    <n v="0"/>
    <n v="12000000"/>
    <n v="12000000"/>
    <n v="0"/>
  </r>
  <r>
    <s v="21375803"/>
    <s v="TEATRO NACIONAL"/>
    <x v="15"/>
    <s v="001"/>
    <x v="39"/>
    <s v="SERVICIOS INFORMATICOS"/>
    <n v="12000000"/>
    <n v="12000000"/>
    <n v="12000000"/>
    <n v="0"/>
    <n v="0"/>
    <n v="0"/>
    <n v="4437267.5"/>
    <n v="4374813.79"/>
    <n v="7562732.5"/>
    <n v="7562732.5"/>
    <n v="0.36977229166666664"/>
  </r>
  <r>
    <s v="21375803"/>
    <s v="TEATRO NACIONAL"/>
    <x v="15"/>
    <s v="001"/>
    <x v="40"/>
    <s v="SERVICIOS GENERALES"/>
    <n v="160000000"/>
    <n v="160000000"/>
    <n v="104333333.34"/>
    <n v="0"/>
    <n v="0"/>
    <n v="0"/>
    <n v="52703186.729999997"/>
    <n v="48801709.740000002"/>
    <n v="107296813.27"/>
    <n v="51630146.609999999"/>
    <n v="0.32939491706249996"/>
  </r>
  <r>
    <s v="21375803"/>
    <s v="TEATRO NACIONAL"/>
    <x v="15"/>
    <s v="001"/>
    <x v="41"/>
    <s v="OTROS SERVICIOS DE GESTION Y APOYO"/>
    <n v="492657572"/>
    <n v="492657572"/>
    <n v="371294631.33999997"/>
    <n v="0"/>
    <n v="0"/>
    <n v="0"/>
    <n v="286862598.27999997"/>
    <n v="284913606.27999997"/>
    <n v="205794973.72"/>
    <n v="84432033.060000002"/>
    <n v="0.58227583332465249"/>
  </r>
  <r>
    <s v="21375803"/>
    <s v="TEATRO NACIONAL"/>
    <x v="15"/>
    <s v="001"/>
    <x v="42"/>
    <s v="GASTOS DE VIAJE Y DE TRANSPORTE"/>
    <n v="11075000"/>
    <n v="11075000"/>
    <n v="7314000"/>
    <n v="0"/>
    <n v="0"/>
    <n v="0"/>
    <n v="6100309"/>
    <n v="6100309"/>
    <n v="4974691"/>
    <n v="1213691"/>
    <n v="0.55081796839729125"/>
  </r>
  <r>
    <s v="21375803"/>
    <s v="TEATRO NACIONAL"/>
    <x v="15"/>
    <s v="001"/>
    <x v="43"/>
    <s v="TRANSPORTE DENTRO DEL PAIS"/>
    <n v="4500000"/>
    <n v="1150000"/>
    <n v="617000"/>
    <n v="0"/>
    <n v="0"/>
    <n v="0"/>
    <n v="446709"/>
    <n v="446709"/>
    <n v="703291"/>
    <n v="170291"/>
    <n v="0.38844260869565217"/>
  </r>
  <r>
    <s v="21375803"/>
    <s v="TEATRO NACIONAL"/>
    <x v="15"/>
    <s v="001"/>
    <x v="44"/>
    <s v="VIATICOS DENTRO DEL PAIS"/>
    <n v="6575000"/>
    <n v="9925000"/>
    <n v="6697000"/>
    <n v="0"/>
    <n v="0"/>
    <n v="0"/>
    <n v="5653600"/>
    <n v="5653600"/>
    <n v="4271400"/>
    <n v="1043400"/>
    <n v="0.56963224181360206"/>
  </r>
  <r>
    <s v="21375803"/>
    <s v="TEATRO NACIONAL"/>
    <x v="15"/>
    <s v="001"/>
    <x v="45"/>
    <s v="SEGUROS, REASEGUROS Y OTRAS OBLIGACIONES"/>
    <n v="193084944"/>
    <n v="193084944"/>
    <n v="154813708"/>
    <n v="0"/>
    <n v="0"/>
    <n v="0"/>
    <n v="128132464.98999999"/>
    <n v="128132464.88"/>
    <n v="64952479.009999998"/>
    <n v="26681243.010000002"/>
    <n v="0.66360671285690709"/>
  </r>
  <r>
    <s v="21375803"/>
    <s v="TEATRO NACIONAL"/>
    <x v="15"/>
    <s v="001"/>
    <x v="46"/>
    <s v="SEGUROS"/>
    <n v="193084944"/>
    <n v="193084944"/>
    <n v="154813708"/>
    <n v="0"/>
    <n v="0"/>
    <n v="0"/>
    <n v="128132464.98999999"/>
    <n v="128132464.88"/>
    <n v="64952479.009999998"/>
    <n v="26681243.010000002"/>
    <n v="0.66360671285690709"/>
  </r>
  <r>
    <s v="21375803"/>
    <s v="TEATRO NACIONAL"/>
    <x v="15"/>
    <s v="001"/>
    <x v="47"/>
    <s v="CAPACITACION Y PROTOCOLO"/>
    <n v="2500000"/>
    <n v="2950000"/>
    <n v="2226500"/>
    <n v="0"/>
    <n v="0"/>
    <n v="0"/>
    <n v="2204540"/>
    <n v="2192140"/>
    <n v="745460"/>
    <n v="21960"/>
    <n v="0.74730169491525422"/>
  </r>
  <r>
    <s v="21375803"/>
    <s v="TEATRO NACIONAL"/>
    <x v="15"/>
    <s v="001"/>
    <x v="48"/>
    <s v="ACTIVIDADES DE CAPACITACION"/>
    <n v="1500000"/>
    <n v="1950000"/>
    <n v="1350000"/>
    <n v="0"/>
    <n v="0"/>
    <n v="0"/>
    <n v="1328040"/>
    <n v="1328040"/>
    <n v="621960"/>
    <n v="21960"/>
    <n v="0.68104615384615386"/>
  </r>
  <r>
    <s v="21375803"/>
    <s v="TEATRO NACIONAL"/>
    <x v="15"/>
    <s v="001"/>
    <x v="49"/>
    <s v="ACTIVIDADES PROTOCOLARIAS Y SOCIALES"/>
    <n v="1000000"/>
    <n v="1000000"/>
    <n v="876500"/>
    <n v="0"/>
    <n v="0"/>
    <n v="0"/>
    <n v="876500"/>
    <n v="864100"/>
    <n v="123500"/>
    <n v="0"/>
    <n v="0.87649999999999995"/>
  </r>
  <r>
    <s v="21375803"/>
    <s v="TEATRO NACIONAL"/>
    <x v="15"/>
    <s v="001"/>
    <x v="51"/>
    <s v="MANTENIMIENTO Y REPARACION"/>
    <n v="62257000"/>
    <n v="69257000"/>
    <n v="50692750"/>
    <n v="0"/>
    <n v="0"/>
    <n v="0"/>
    <n v="11936491.4"/>
    <n v="10461373.880000001"/>
    <n v="57320508.600000001"/>
    <n v="38756258.600000001"/>
    <n v="0.17235068512930102"/>
  </r>
  <r>
    <s v="21375803"/>
    <s v="TEATRO NACIONAL"/>
    <x v="15"/>
    <s v="001"/>
    <x v="52"/>
    <s v="MANTENIMIENTO DE EDIFICIOS, LOCALES Y TERRENOS"/>
    <n v="11600000"/>
    <n v="11600000"/>
    <n v="8700000"/>
    <n v="0"/>
    <n v="0"/>
    <n v="0"/>
    <n v="1127175"/>
    <n v="1124325"/>
    <n v="10472825"/>
    <n v="7572825"/>
    <n v="9.7170258620689662E-2"/>
  </r>
  <r>
    <s v="21375803"/>
    <s v="TEATRO NACIONAL"/>
    <x v="15"/>
    <s v="001"/>
    <x v="54"/>
    <s v="MANT. Y REPARACION DE MAQUINARIA Y EQUIPO DE PROD."/>
    <n v="10857000"/>
    <n v="10857000"/>
    <n v="8142750"/>
    <n v="0"/>
    <n v="0"/>
    <n v="0"/>
    <n v="4857058.21"/>
    <n v="4175190.22"/>
    <n v="5999941.79"/>
    <n v="3285691.79"/>
    <n v="0.44736651100672375"/>
  </r>
  <r>
    <s v="21375803"/>
    <s v="TEATRO NACIONAL"/>
    <x v="15"/>
    <s v="001"/>
    <x v="55"/>
    <s v="MANT. Y REPARACION DE EQUIPO DE TRANSPORTE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56"/>
    <s v="MANT. Y REPARACION DE EQUIPO DE COMUNICAC."/>
    <n v="5000000"/>
    <n v="5000000"/>
    <n v="3750000"/>
    <n v="0"/>
    <n v="0"/>
    <n v="0"/>
    <n v="2479527.36"/>
    <n v="2479527.35"/>
    <n v="2520472.64"/>
    <n v="1270472.6399999999"/>
    <n v="0.49590547199999996"/>
  </r>
  <r>
    <s v="21375803"/>
    <s v="TEATRO NACIONAL"/>
    <x v="15"/>
    <s v="001"/>
    <x v="57"/>
    <s v="MANT. Y REPARACION DE EQUIPO Y MOBILIARIO DE OFIC."/>
    <n v="17000000"/>
    <n v="17000000"/>
    <n v="12750000"/>
    <n v="0"/>
    <n v="0"/>
    <n v="0"/>
    <n v="832245"/>
    <n v="832245"/>
    <n v="16167755"/>
    <n v="11917755"/>
    <n v="4.8955588235294119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11600000"/>
    <n v="0"/>
    <n v="0"/>
    <n v="0"/>
    <n v="1469415.3"/>
    <n v="991438.78"/>
    <n v="16330584.699999999"/>
    <n v="10130584.699999999"/>
    <n v="8.2551421348314613E-2"/>
  </r>
  <r>
    <s v="21375803"/>
    <s v="TEATRO NACIONAL"/>
    <x v="15"/>
    <s v="001"/>
    <x v="60"/>
    <s v="IMPUESTOS"/>
    <n v="1820000"/>
    <n v="1820000"/>
    <n v="1365000"/>
    <n v="0"/>
    <n v="0"/>
    <n v="0"/>
    <n v="0"/>
    <n v="0"/>
    <n v="1820000"/>
    <n v="1365000"/>
    <n v="0"/>
  </r>
  <r>
    <s v="21375803"/>
    <s v="TEATRO NACIONAL"/>
    <x v="15"/>
    <s v="001"/>
    <x v="61"/>
    <s v="IMPUESTOS SOBRE LA PROPIEDAD DE BIENES INMUEBLES"/>
    <n v="120000"/>
    <n v="120000"/>
    <n v="90000"/>
    <n v="0"/>
    <n v="0"/>
    <n v="0"/>
    <n v="0"/>
    <n v="0"/>
    <n v="120000"/>
    <n v="90000"/>
    <n v="0"/>
  </r>
  <r>
    <s v="21375803"/>
    <s v="TEATRO NACIONAL"/>
    <x v="15"/>
    <s v="001"/>
    <x v="62"/>
    <s v="OTROS IMPUESTOS"/>
    <n v="1700000"/>
    <n v="1700000"/>
    <n v="1275000"/>
    <n v="0"/>
    <n v="0"/>
    <n v="0"/>
    <n v="0"/>
    <n v="0"/>
    <n v="1700000"/>
    <n v="1275000"/>
    <n v="0"/>
  </r>
  <r>
    <s v="21375803"/>
    <s v="TEATRO NACIONAL"/>
    <x v="15"/>
    <s v="001"/>
    <x v="63"/>
    <s v="SERVICIOS DIVERSO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140"/>
    <s v="INTERESES MORATORIOS Y MULTA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66"/>
    <s v="MATERIALES Y SUMINISTROS"/>
    <n v="147650796"/>
    <n v="147650796"/>
    <n v="99686597"/>
    <n v="0"/>
    <n v="0"/>
    <n v="0"/>
    <n v="29117179.25"/>
    <n v="26009204.859999999"/>
    <n v="118533616.75"/>
    <n v="70569417.75"/>
    <n v="0.19720299543796568"/>
  </r>
  <r>
    <s v="21375803"/>
    <s v="TEATRO NACIONAL"/>
    <x v="15"/>
    <s v="001"/>
    <x v="67"/>
    <s v="PRODUCTOS QUIMICOS Y CONEXOS"/>
    <n v="28200796"/>
    <n v="24200796"/>
    <n v="15974097"/>
    <n v="0"/>
    <n v="0"/>
    <n v="0"/>
    <n v="3657541.23"/>
    <n v="3582723.81"/>
    <n v="20543254.77"/>
    <n v="12316555.77"/>
    <n v="0.15113309620063736"/>
  </r>
  <r>
    <s v="21375803"/>
    <s v="TEATRO NACIONAL"/>
    <x v="15"/>
    <s v="001"/>
    <x v="68"/>
    <s v="COMBUSTIBLES Y LUBRICANTES"/>
    <n v="4900796"/>
    <n v="4900796"/>
    <n v="3675597"/>
    <n v="0"/>
    <n v="0"/>
    <n v="0"/>
    <n v="1270410"/>
    <n v="1270409"/>
    <n v="3630386"/>
    <n v="2405187"/>
    <n v="0.25922523606369252"/>
  </r>
  <r>
    <s v="21375803"/>
    <s v="TEATRO NACIONAL"/>
    <x v="15"/>
    <s v="001"/>
    <x v="69"/>
    <s v="PRODUCTOS FARMACEUTICOS Y MEDICINALES"/>
    <n v="1000000"/>
    <n v="1000000"/>
    <n v="750000"/>
    <n v="0"/>
    <n v="0"/>
    <n v="0"/>
    <n v="0"/>
    <n v="0"/>
    <n v="1000000"/>
    <n v="750000"/>
    <n v="0"/>
  </r>
  <r>
    <s v="21375803"/>
    <s v="TEATRO NACIONAL"/>
    <x v="15"/>
    <s v="001"/>
    <x v="70"/>
    <s v="TINTAS, PINTURAS Y DILUYENTES"/>
    <n v="11500000"/>
    <n v="11500000"/>
    <n v="8248500"/>
    <n v="0"/>
    <n v="0"/>
    <n v="0"/>
    <n v="2040327.45"/>
    <n v="2031096.23"/>
    <n v="9459672.5500000007"/>
    <n v="6208172.5499999998"/>
    <n v="0.17741977826086955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346803.78"/>
    <n v="281218.58"/>
    <n v="6453196.2199999997"/>
    <n v="2953196.22"/>
    <n v="5.1000555882352944E-2"/>
  </r>
  <r>
    <s v="21375803"/>
    <s v="TEATRO NACIONAL"/>
    <x v="15"/>
    <s v="001"/>
    <x v="72"/>
    <s v="ALIMENTOS Y PRODUCTOS AGROPECUARIOS"/>
    <n v="4500000"/>
    <n v="3500000"/>
    <n v="2625000"/>
    <n v="0"/>
    <n v="0"/>
    <n v="0"/>
    <n v="743638.08"/>
    <n v="730476.34"/>
    <n v="2756361.92"/>
    <n v="1881361.92"/>
    <n v="0.21246802285714284"/>
  </r>
  <r>
    <s v="21375803"/>
    <s v="TEATRO NACIONAL"/>
    <x v="15"/>
    <s v="001"/>
    <x v="73"/>
    <s v="PRODUCTOS AGROFORESTALES"/>
    <n v="3500000"/>
    <n v="3500000"/>
    <n v="2625000"/>
    <n v="0"/>
    <n v="0"/>
    <n v="0"/>
    <n v="743638.08"/>
    <n v="730476.34"/>
    <n v="2756361.92"/>
    <n v="1881361.92"/>
    <n v="0.21246802285714284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38362500"/>
    <n v="0"/>
    <n v="0"/>
    <n v="0"/>
    <n v="9101877.9399999995"/>
    <n v="8387546.0899999999"/>
    <n v="45898122.060000002"/>
    <n v="29260622.059999999"/>
    <n v="0.16548868981818182"/>
  </r>
  <r>
    <s v="21375803"/>
    <s v="TEATRO NACIONAL"/>
    <x v="15"/>
    <s v="001"/>
    <x v="76"/>
    <s v="MATERIALES Y PRODUCTOS METALICOS"/>
    <n v="17000000"/>
    <n v="19000000"/>
    <n v="13750000"/>
    <n v="0"/>
    <n v="0"/>
    <n v="0"/>
    <n v="4139985.85"/>
    <n v="4132385.85"/>
    <n v="14860014.15"/>
    <n v="9610014.1500000004"/>
    <n v="0.21789399210526317"/>
  </r>
  <r>
    <s v="21375803"/>
    <s v="TEATRO NACIONAL"/>
    <x v="15"/>
    <s v="001"/>
    <x v="77"/>
    <s v="MATERIALES Y PRODUCTOS MINERALES Y ASFALTICOS"/>
    <n v="1750000"/>
    <n v="1750000"/>
    <n v="1312500"/>
    <n v="0"/>
    <n v="0"/>
    <n v="0"/>
    <n v="7818.58"/>
    <n v="7818.58"/>
    <n v="1742181.42"/>
    <n v="1304681.42"/>
    <n v="4.4677600000000003E-3"/>
  </r>
  <r>
    <s v="21375803"/>
    <s v="TEATRO NACIONAL"/>
    <x v="15"/>
    <s v="001"/>
    <x v="78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79"/>
    <s v="MAT. Y PROD. ELECTRICOS, TELEFONICOS Y DE COMPUTO"/>
    <n v="15000000"/>
    <n v="18550000"/>
    <n v="13025000"/>
    <n v="0"/>
    <n v="0"/>
    <n v="0"/>
    <n v="2458153.0699999998"/>
    <n v="1751421.22"/>
    <n v="16091846.93"/>
    <n v="10566846.93"/>
    <n v="0.13251499029649594"/>
  </r>
  <r>
    <s v="21375803"/>
    <s v="TEATRO NACIONAL"/>
    <x v="15"/>
    <s v="001"/>
    <x v="162"/>
    <s v="MATERIALES Y PRODUCTOS DE VIDRIO"/>
    <n v="500000"/>
    <n v="500000"/>
    <n v="375000"/>
    <n v="0"/>
    <n v="0"/>
    <n v="0"/>
    <n v="120000"/>
    <n v="120000"/>
    <n v="380000"/>
    <n v="255000"/>
    <n v="0.24"/>
  </r>
  <r>
    <s v="21375803"/>
    <s v="TEATRO NACIONAL"/>
    <x v="15"/>
    <s v="001"/>
    <x v="80"/>
    <s v="MATERIALES Y PRODUCTOS DE PLASTICO"/>
    <n v="4000000"/>
    <n v="4000000"/>
    <n v="3000000"/>
    <n v="0"/>
    <n v="0"/>
    <n v="0"/>
    <n v="46715"/>
    <n v="46715"/>
    <n v="3953285"/>
    <n v="2953285"/>
    <n v="1.167875E-2"/>
  </r>
  <r>
    <s v="21375803"/>
    <s v="TEATRO NACIONAL"/>
    <x v="15"/>
    <s v="001"/>
    <x v="81"/>
    <s v="OTROS MAT. Y PROD.DE USO EN LA CONSTRU. Y MANTENIM"/>
    <n v="5200000"/>
    <n v="5200000"/>
    <n v="3900000"/>
    <n v="0"/>
    <n v="0"/>
    <n v="0"/>
    <n v="2329205.44"/>
    <n v="2329205.44"/>
    <n v="2870794.56"/>
    <n v="1570794.56"/>
    <n v="0.44792412307692309"/>
  </r>
  <r>
    <s v="21375803"/>
    <s v="TEATRO NACIONAL"/>
    <x v="15"/>
    <s v="001"/>
    <x v="82"/>
    <s v="HERRAMIENTAS, REPUESTOS Y ACCESORIOS"/>
    <n v="17400000"/>
    <n v="17400000"/>
    <n v="13050000"/>
    <n v="0"/>
    <n v="0"/>
    <n v="0"/>
    <n v="2926633.68"/>
    <n v="2918345.88"/>
    <n v="14473366.32"/>
    <n v="10123366.32"/>
    <n v="0.1681973379310345"/>
  </r>
  <r>
    <s v="21375803"/>
    <s v="TEATRO NACIONAL"/>
    <x v="15"/>
    <s v="001"/>
    <x v="83"/>
    <s v="HERRAMIENTAS E INSTRUMENTOS"/>
    <n v="7400000"/>
    <n v="7400000"/>
    <n v="5550000"/>
    <n v="0"/>
    <n v="0"/>
    <n v="0"/>
    <n v="1417856.14"/>
    <n v="1417856.14"/>
    <n v="5982143.8600000003"/>
    <n v="4132143.86"/>
    <n v="0.19160218108108107"/>
  </r>
  <r>
    <s v="21375803"/>
    <s v="TEATRO NACIONAL"/>
    <x v="15"/>
    <s v="001"/>
    <x v="84"/>
    <s v="REPUESTOS Y ACCESORIOS"/>
    <n v="10000000"/>
    <n v="10000000"/>
    <n v="7500000"/>
    <n v="0"/>
    <n v="0"/>
    <n v="0"/>
    <n v="1508777.54"/>
    <n v="1500489.74"/>
    <n v="8491222.4600000009"/>
    <n v="5991222.46"/>
    <n v="0.150877754"/>
  </r>
  <r>
    <s v="21375803"/>
    <s v="TEATRO NACIONAL"/>
    <x v="15"/>
    <s v="001"/>
    <x v="85"/>
    <s v="UTILES, MATERIALES Y SUMINISTROS DIVERSOS"/>
    <n v="48100000"/>
    <n v="47550000"/>
    <n v="29675000"/>
    <n v="0"/>
    <n v="0"/>
    <n v="0"/>
    <n v="12687488.32"/>
    <n v="10390112.74"/>
    <n v="34862511.68"/>
    <n v="16987511.68"/>
    <n v="0.26682414973711882"/>
  </r>
  <r>
    <s v="21375803"/>
    <s v="TEATRO NACIONAL"/>
    <x v="15"/>
    <s v="001"/>
    <x v="86"/>
    <s v="UTILES Y MATERIALES DE OFICINA Y COMPUTO"/>
    <n v="3050000"/>
    <n v="3050000"/>
    <n v="2287500"/>
    <n v="0"/>
    <n v="0"/>
    <n v="0"/>
    <n v="1056827.18"/>
    <n v="493409.18"/>
    <n v="1993172.82"/>
    <n v="1230672.82"/>
    <n v="0.34650071475409833"/>
  </r>
  <r>
    <s v="21375803"/>
    <s v="TEATRO NACIONAL"/>
    <x v="15"/>
    <s v="001"/>
    <x v="87"/>
    <s v="UTILES Y MATERIALES MEDICO, HOSPITALARIO Y DE INV."/>
    <n v="2950000"/>
    <n v="2400000"/>
    <n v="1937500"/>
    <n v="0"/>
    <n v="0"/>
    <n v="0"/>
    <n v="337325.54"/>
    <n v="223440"/>
    <n v="2062674.46"/>
    <n v="1600174.46"/>
    <n v="0.14055230833333332"/>
  </r>
  <r>
    <s v="21375803"/>
    <s v="TEATRO NACIONAL"/>
    <x v="15"/>
    <s v="001"/>
    <x v="88"/>
    <s v="PRODUCTOS DE PAPEL, CARTON E IMPRESOS"/>
    <n v="5300000"/>
    <n v="5300000"/>
    <n v="3975000"/>
    <n v="0"/>
    <n v="0"/>
    <n v="0"/>
    <n v="3329274.26"/>
    <n v="3155987.22"/>
    <n v="1970725.74"/>
    <n v="645725.74"/>
    <n v="0.62816495471698108"/>
  </r>
  <r>
    <s v="21375803"/>
    <s v="TEATRO NACIONAL"/>
    <x v="15"/>
    <s v="001"/>
    <x v="89"/>
    <s v="TEXTILES Y VESTUARIO"/>
    <n v="3800000"/>
    <n v="3800000"/>
    <n v="2850000"/>
    <n v="0"/>
    <n v="0"/>
    <n v="0"/>
    <n v="515280"/>
    <n v="515280"/>
    <n v="3284720"/>
    <n v="2334720"/>
    <n v="0.1356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3770803.66"/>
    <n v="2429789.56"/>
    <n v="17729196.34"/>
    <n v="6229196.3399999999"/>
    <n v="0.17538621674418606"/>
  </r>
  <r>
    <s v="21375803"/>
    <s v="TEATRO NACIONAL"/>
    <x v="15"/>
    <s v="001"/>
    <x v="91"/>
    <s v="UTILES Y MATERIALES DE RESGUARDO Y SEGURIDAD"/>
    <n v="6500000"/>
    <n v="6500000"/>
    <n v="4875000"/>
    <n v="0"/>
    <n v="0"/>
    <n v="0"/>
    <n v="2990677.78"/>
    <n v="2990677.78"/>
    <n v="3509322.22"/>
    <n v="1884322.22"/>
    <n v="0.46010427384615382"/>
  </r>
  <r>
    <s v="21375803"/>
    <s v="TEATRO NACIONAL"/>
    <x v="15"/>
    <s v="001"/>
    <x v="93"/>
    <s v="OTROS UTILES, MATERIALES Y SUMINISTROS DIVERSOS"/>
    <n v="5000000"/>
    <n v="5000000"/>
    <n v="3750000"/>
    <n v="0"/>
    <n v="0"/>
    <n v="0"/>
    <n v="687299.9"/>
    <n v="581529"/>
    <n v="4312700.0999999996"/>
    <n v="3062700.1"/>
    <n v="0.13745998000000001"/>
  </r>
  <r>
    <s v="21375803"/>
    <s v="TEATRO NACIONAL"/>
    <x v="15"/>
    <s v="001"/>
    <x v="273"/>
    <s v="INTERESES Y COMIS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4"/>
    <s v="COMISIONES Y OTROS GASTO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5"/>
    <s v="DIFERENCIAS POR TIPO DE CAMBIO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94"/>
    <s v="TRANSFERENCIAS CORRIENTES"/>
    <n v="231303786"/>
    <n v="143303786"/>
    <n v="110685568.67"/>
    <n v="0"/>
    <n v="0"/>
    <n v="0"/>
    <n v="66688645.130000003"/>
    <n v="65499810.149999999"/>
    <n v="76615140.870000005"/>
    <n v="43996923.539999999"/>
    <n v="0.46536554958848053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1368465.960000001"/>
    <n v="10179630.98"/>
    <n v="10335320.039999999"/>
    <n v="9800436.0399999991"/>
    <n v="0.52380105295914736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722496"/>
    <n v="18261085"/>
    <n v="0"/>
    <n v="0"/>
    <n v="0"/>
    <n v="9806863.4800000004"/>
    <n v="8781330.0099999998"/>
    <n v="8915632.5199999996"/>
    <n v="8454221.5199999996"/>
    <n v="0.52380107225019568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81290"/>
    <n v="2907817"/>
    <n v="0"/>
    <n v="0"/>
    <n v="0"/>
    <n v="1561602.48"/>
    <n v="1398300.97"/>
    <n v="1419687.52"/>
    <n v="1346214.52"/>
    <n v="0.52380093181139709"/>
  </r>
  <r>
    <s v="21375803"/>
    <s v="TEATRO NACIONAL"/>
    <x v="15"/>
    <s v="001"/>
    <x v="99"/>
    <s v="TRANSFERENCIAS CORRIENTES A PERSONAS"/>
    <n v="10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2"/>
    <s v="PRESTACIONES"/>
    <n v="46600000"/>
    <n v="45100000"/>
    <n v="36975000"/>
    <n v="0"/>
    <n v="0"/>
    <n v="0"/>
    <n v="18559478.73"/>
    <n v="18559478.73"/>
    <n v="26540521.27"/>
    <n v="18415521.27"/>
    <n v="0.4115183753880266"/>
  </r>
  <r>
    <s v="21375803"/>
    <s v="TEATRO NACIONAL"/>
    <x v="15"/>
    <s v="001"/>
    <x v="103"/>
    <s v="PRESTACIONES LEGALES"/>
    <n v="35500000"/>
    <n v="34000000"/>
    <n v="25875000"/>
    <n v="0"/>
    <n v="0"/>
    <n v="0"/>
    <n v="14880336.109999999"/>
    <n v="14880336.109999999"/>
    <n v="19119663.890000001"/>
    <n v="10994663.890000001"/>
    <n v="0.43765694441176467"/>
  </r>
  <r>
    <s v="21375803"/>
    <s v="TEATRO NACIONAL"/>
    <x v="15"/>
    <s v="001"/>
    <x v="104"/>
    <s v="OTRAS PRESTACIONES"/>
    <n v="11100000"/>
    <n v="11100000"/>
    <n v="11100000"/>
    <n v="0"/>
    <n v="0"/>
    <n v="0"/>
    <n v="3679142.62"/>
    <n v="3679142.62"/>
    <n v="7420857.3799999999"/>
    <n v="7420857.3799999999"/>
    <n v="0.33145429009009009"/>
  </r>
  <r>
    <s v="21375803"/>
    <s v="TEATRO NACIONAL"/>
    <x v="15"/>
    <s v="001"/>
    <x v="109"/>
    <s v="OTRAS TRANSFERENCIAS CORRIENTES AL SECTOR PRIVADO"/>
    <n v="62000000"/>
    <n v="74000000"/>
    <n v="50791666.670000002"/>
    <n v="0"/>
    <n v="0"/>
    <n v="0"/>
    <n v="35010700.439999998"/>
    <n v="35010700.439999998"/>
    <n v="38989299.560000002"/>
    <n v="15780966.23"/>
    <n v="0.47311757351351347"/>
  </r>
  <r>
    <s v="21375803"/>
    <s v="TEATRO NACIONAL"/>
    <x v="15"/>
    <s v="001"/>
    <x v="110"/>
    <s v="INDEMNIZACIONES"/>
    <n v="60500000"/>
    <n v="72500000"/>
    <n v="49666666.670000002"/>
    <n v="0"/>
    <n v="0"/>
    <n v="0"/>
    <n v="35010700.439999998"/>
    <n v="35010700.439999998"/>
    <n v="37489299.560000002"/>
    <n v="14655966.23"/>
    <n v="0.48290621296551722"/>
  </r>
  <r>
    <s v="21375803"/>
    <s v="TEATRO NACIONAL"/>
    <x v="15"/>
    <s v="001"/>
    <x v="278"/>
    <s v="REINTEGROS O DEVOLUC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280"/>
    <x v="119"/>
    <s v="BIENES DURADEROS"/>
    <n v="386588115"/>
    <n v="386588115"/>
    <n v="290941086.25"/>
    <n v="0"/>
    <n v="0"/>
    <n v="0"/>
    <n v="96843147.819999993"/>
    <n v="96345523.760000005"/>
    <n v="289744967.18000001"/>
    <n v="194097938.43000001"/>
    <n v="0.2505073075513457"/>
  </r>
  <r>
    <s v="21375803"/>
    <s v="TEATRO NACIONAL"/>
    <x v="15"/>
    <s v="280"/>
    <x v="120"/>
    <s v="MAQUINARIA, EQUIPO Y MOBILIARIO"/>
    <n v="162588115"/>
    <n v="162588115"/>
    <n v="122941086.25"/>
    <n v="0"/>
    <n v="0"/>
    <n v="0"/>
    <n v="23053391.420000002"/>
    <n v="22984554.84"/>
    <n v="139534723.58000001"/>
    <n v="99887694.829999998"/>
    <n v="0.14179013896556955"/>
  </r>
  <r>
    <s v="21375803"/>
    <s v="TEATRO NACIONAL"/>
    <x v="15"/>
    <s v="280"/>
    <x v="121"/>
    <s v="MAQUINARIA Y EQUIPO PARA LA PRODUCCION"/>
    <n v="0"/>
    <n v="2500000"/>
    <n v="1250000"/>
    <n v="0"/>
    <n v="0"/>
    <n v="0"/>
    <n v="0"/>
    <n v="0"/>
    <n v="2500000"/>
    <n v="1250000"/>
    <n v="0"/>
  </r>
  <r>
    <s v="21375803"/>
    <s v="TEATRO NACIONAL"/>
    <x v="15"/>
    <s v="280"/>
    <x v="122"/>
    <s v="EQUIPO DE COMUNICACION"/>
    <n v="31800000"/>
    <n v="31800000"/>
    <n v="23850000"/>
    <n v="0"/>
    <n v="0"/>
    <n v="0"/>
    <n v="0"/>
    <n v="0"/>
    <n v="31800000"/>
    <n v="23850000"/>
    <n v="0"/>
  </r>
  <r>
    <s v="21375803"/>
    <s v="TEATRO NACIONAL"/>
    <x v="15"/>
    <s v="280"/>
    <x v="123"/>
    <s v="EQUIPO Y MOBILIARIO DE OFICINA"/>
    <n v="33688115"/>
    <n v="35288115"/>
    <n v="26066086.25"/>
    <n v="0"/>
    <n v="0"/>
    <n v="0"/>
    <n v="8866776.2100000009"/>
    <n v="8866776.2100000009"/>
    <n v="26421338.789999999"/>
    <n v="17199310.039999999"/>
    <n v="0.25126806036536664"/>
  </r>
  <r>
    <s v="21375803"/>
    <s v="TEATRO NACIONAL"/>
    <x v="15"/>
    <s v="280"/>
    <x v="124"/>
    <s v="EQUIPO Y PROGRAMAS DE COMPUTO"/>
    <n v="20000000"/>
    <n v="20000000"/>
    <n v="16000000"/>
    <n v="0"/>
    <n v="0"/>
    <n v="0"/>
    <n v="9367391.2100000009"/>
    <n v="9347952.6300000008"/>
    <n v="10632608.789999999"/>
    <n v="6632608.79"/>
    <n v="0.46836956050000006"/>
  </r>
  <r>
    <s v="21375803"/>
    <s v="TEATRO NACIONAL"/>
    <x v="15"/>
    <s v="280"/>
    <x v="125"/>
    <s v="EQUIPO SANITARIO, DE LABORATORIO E INVESTIGACION"/>
    <n v="11000000"/>
    <n v="11000000"/>
    <n v="8250000"/>
    <n v="0"/>
    <n v="0"/>
    <n v="0"/>
    <n v="0"/>
    <n v="0"/>
    <n v="11000000"/>
    <n v="8250000"/>
    <n v="0"/>
  </r>
  <r>
    <s v="21375803"/>
    <s v="TEATRO NACIONAL"/>
    <x v="15"/>
    <s v="280"/>
    <x v="126"/>
    <s v="MAQUINARIA, EQUIPO Y MOBILIARIO DIVERSO"/>
    <n v="66100000"/>
    <n v="62000000"/>
    <n v="47525000"/>
    <n v="0"/>
    <n v="0"/>
    <n v="0"/>
    <n v="4819224"/>
    <n v="4769826"/>
    <n v="57180776"/>
    <n v="42705776"/>
    <n v="7.7729419354838708E-2"/>
  </r>
  <r>
    <s v="21375803"/>
    <s v="TEATRO NACIONAL"/>
    <x v="15"/>
    <s v="280"/>
    <x v="127"/>
    <s v="CONSTRUCCIONES, ADICIONES Y MEJORAS"/>
    <n v="204000000"/>
    <n v="204000000"/>
    <n v="153000000"/>
    <n v="0"/>
    <n v="0"/>
    <n v="0"/>
    <n v="67564676.459999993"/>
    <n v="67135888.980000004"/>
    <n v="136435323.53999999"/>
    <n v="85435323.540000007"/>
    <n v="0.33119939441176466"/>
  </r>
  <r>
    <s v="21375803"/>
    <s v="TEATRO NACIONAL"/>
    <x v="15"/>
    <s v="280"/>
    <x v="128"/>
    <s v="EDIFICIOS"/>
    <n v="204000000"/>
    <n v="204000000"/>
    <n v="153000000"/>
    <n v="0"/>
    <n v="0"/>
    <n v="0"/>
    <n v="67564676.459999993"/>
    <n v="67135888.980000004"/>
    <n v="136435323.53999999"/>
    <n v="85435323.540000007"/>
    <n v="0.33119939441176466"/>
  </r>
  <r>
    <s v="21375803"/>
    <s v="TEATRO NACIONAL"/>
    <x v="15"/>
    <s v="280"/>
    <x v="130"/>
    <s v="BIENES DURADEROS DIVERSOS"/>
    <n v="20000000"/>
    <n v="20000000"/>
    <n v="15000000"/>
    <n v="0"/>
    <n v="0"/>
    <n v="0"/>
    <n v="6225079.9400000004"/>
    <n v="6225079.9400000004"/>
    <n v="13774920.060000001"/>
    <n v="8774920.0600000005"/>
    <n v="0.311253997"/>
  </r>
  <r>
    <s v="21375803"/>
    <s v="TEATRO NACIONAL"/>
    <x v="15"/>
    <s v="280"/>
    <x v="131"/>
    <s v="BIENES INTANGIBLES"/>
    <n v="20000000"/>
    <n v="20000000"/>
    <n v="15000000"/>
    <n v="0"/>
    <n v="0"/>
    <n v="0"/>
    <n v="6225079.9400000004"/>
    <n v="6225079.9400000004"/>
    <n v="13774920.060000001"/>
    <n v="8774920.0600000005"/>
    <n v="0.311253997"/>
  </r>
  <r>
    <s v="21375804"/>
    <s v="TEATRO POPULAR MELICO SALAZAR"/>
    <x v="16"/>
    <s v="001"/>
    <x v="0"/>
    <s v=""/>
    <n v="3187303187"/>
    <n v="3312103187"/>
    <n v="2866979199.3800001"/>
    <n v="0"/>
    <n v="0"/>
    <n v="0"/>
    <n v="1532896156.79"/>
    <n v="1488421821.72"/>
    <n v="1779207030.21"/>
    <n v="1334083042.5899999"/>
    <n v="0.46281654593571092"/>
  </r>
  <r>
    <s v="21375804"/>
    <s v="TEATRO POPULAR MELICO SALAZAR"/>
    <x v="16"/>
    <s v="001"/>
    <x v="1"/>
    <s v="REMUNERACIONES"/>
    <n v="1923656736"/>
    <n v="1923656736"/>
    <n v="1849632558"/>
    <n v="0"/>
    <n v="0"/>
    <n v="0"/>
    <n v="1011431307.65"/>
    <n v="969787937.80999994"/>
    <n v="912225428.35000002"/>
    <n v="838201250.35000002"/>
    <n v="0.52578575414298867"/>
  </r>
  <r>
    <s v="21375804"/>
    <s v="TEATRO POPULAR MELICO SALAZAR"/>
    <x v="16"/>
    <s v="001"/>
    <x v="2"/>
    <s v="REMUNERACIONES BASICAS"/>
    <n v="799779840"/>
    <n v="777111840"/>
    <n v="737444258"/>
    <n v="0"/>
    <n v="0"/>
    <n v="0"/>
    <n v="466669861.33999997"/>
    <n v="453876354.31999999"/>
    <n v="310441978.66000003"/>
    <n v="270774396.66000003"/>
    <n v="0.60051827461540153"/>
  </r>
  <r>
    <s v="21375804"/>
    <s v="TEATRO POPULAR MELICO SALAZAR"/>
    <x v="16"/>
    <s v="001"/>
    <x v="3"/>
    <s v="SUELDOS PARA CARGOS FIJOS"/>
    <n v="796779840"/>
    <n v="774111840"/>
    <n v="734444258"/>
    <n v="0"/>
    <n v="0"/>
    <n v="0"/>
    <n v="466669861.33999997"/>
    <n v="453876354.31999999"/>
    <n v="307441978.66000003"/>
    <n v="267774396.66"/>
    <n v="0.60284552854791629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25294770"/>
    <n v="0"/>
    <n v="0"/>
    <n v="0"/>
    <n v="50501024.869999997"/>
    <n v="50501024.869999997"/>
    <n v="82793745.129999995"/>
    <n v="74793745.129999995"/>
    <n v="0.37886726440954882"/>
  </r>
  <r>
    <s v="21375804"/>
    <s v="TEATRO POPULAR MELICO SALAZAR"/>
    <x v="16"/>
    <s v="001"/>
    <x v="6"/>
    <s v="TIEMPO EXTRAORDINARIO"/>
    <n v="105494770"/>
    <n v="133294770"/>
    <n v="125294770"/>
    <n v="0"/>
    <n v="0"/>
    <n v="0"/>
    <n v="50501024.869999997"/>
    <n v="50501024.869999997"/>
    <n v="82793745.129999995"/>
    <n v="74793745.129999995"/>
    <n v="0.37886726440954882"/>
  </r>
  <r>
    <s v="21375804"/>
    <s v="TEATRO POPULAR MELICO SALAZAR"/>
    <x v="16"/>
    <s v="001"/>
    <x v="7"/>
    <s v="INCENTIVOS SALARIALES"/>
    <n v="699099733"/>
    <n v="693967733"/>
    <n v="676075399"/>
    <n v="0"/>
    <n v="0"/>
    <n v="0"/>
    <n v="335419954.38999999"/>
    <n v="325571240.56999999"/>
    <n v="358547778.61000001"/>
    <n v="340655444.61000001"/>
    <n v="0.48333652767973867"/>
  </r>
  <r>
    <s v="21375804"/>
    <s v="TEATRO POPULAR MELICO SALAZAR"/>
    <x v="16"/>
    <s v="001"/>
    <x v="8"/>
    <s v="RETRIBUCION POR AÑOS SERVIDOS"/>
    <n v="294800000"/>
    <n v="294800000"/>
    <n v="282006181"/>
    <n v="0"/>
    <n v="0"/>
    <n v="0"/>
    <n v="140142239.25"/>
    <n v="140142239.25"/>
    <n v="154657760.75"/>
    <n v="141863941.75"/>
    <n v="0.47538073015603799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75000613.590000004"/>
    <n v="75000613.590000004"/>
    <n v="61436791.409999996"/>
    <n v="60247815.409999996"/>
    <n v="0.54970712459680693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1361857.07"/>
    <n v="1361857.07"/>
    <n v="123665194.93000001"/>
    <n v="120080685.93000001"/>
    <n v="1.0892499248882555E-2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340490.540000007"/>
    <n v="87491776.719999999"/>
    <n v="662785.46"/>
    <n v="662785.46"/>
    <n v="0.99323710913500485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21574753.940000001"/>
    <n v="21574753.940000001"/>
    <n v="18125246.059999999"/>
    <n v="17800216.059999999"/>
    <n v="0.54344468362720411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73533471"/>
    <n v="64108994"/>
    <n v="76797151"/>
    <n v="72601597"/>
    <n v="0.48914499269483497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42621359"/>
    <n v="138640962"/>
    <n v="0"/>
    <n v="0"/>
    <n v="0"/>
    <n v="69770701"/>
    <n v="60828674"/>
    <n v="72850658"/>
    <n v="68870261"/>
    <n v="0.48920232908452371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709263"/>
    <n v="7494106"/>
    <n v="0"/>
    <n v="0"/>
    <n v="0"/>
    <n v="3762770"/>
    <n v="3280320"/>
    <n v="3946493"/>
    <n v="3731336"/>
    <n v="0.48808426953393597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85306996.049999997"/>
    <n v="75730324.049999997"/>
    <n v="83644774.950000003"/>
    <n v="79376066.950000003"/>
    <n v="0.50491921774528181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3568407"/>
    <n v="81236109"/>
    <n v="0"/>
    <n v="0"/>
    <n v="0"/>
    <n v="40842705"/>
    <n v="35608025"/>
    <n v="42725702"/>
    <n v="40393404"/>
    <n v="0.48873379864713706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6255576"/>
    <n v="44964636"/>
    <n v="0"/>
    <n v="0"/>
    <n v="0"/>
    <n v="22576390"/>
    <n v="19681724"/>
    <n v="23679186"/>
    <n v="22388246"/>
    <n v="0.48807931826424561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3127788"/>
    <n v="22482318"/>
    <n v="0"/>
    <n v="0"/>
    <n v="0"/>
    <n v="11288148"/>
    <n v="9840822"/>
    <n v="11839640"/>
    <n v="11194170"/>
    <n v="0.48807728607681805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0599753.050000001"/>
    <n v="10599753.050000001"/>
    <n v="5400246.9500000002"/>
    <n v="5400246.9500000002"/>
    <n v="0.66248456562500002"/>
  </r>
  <r>
    <s v="21375804"/>
    <s v="TEATRO POPULAR MELICO SALAZAR"/>
    <x v="16"/>
    <s v="001"/>
    <x v="21"/>
    <s v="SERVICIOS"/>
    <n v="709604335"/>
    <n v="708554335"/>
    <n v="518100584.60000002"/>
    <n v="0"/>
    <n v="0"/>
    <n v="0"/>
    <n v="331926866.33999997"/>
    <n v="330488699.41000003"/>
    <n v="376627468.66000003"/>
    <n v="186173718.25999999"/>
    <n v="0.46845647531039375"/>
  </r>
  <r>
    <s v="21375804"/>
    <s v="TEATRO POPULAR MELICO SALAZAR"/>
    <x v="16"/>
    <s v="001"/>
    <x v="22"/>
    <s v="ALQUILERES"/>
    <n v="96450000"/>
    <n v="94226000"/>
    <n v="70298000"/>
    <n v="0"/>
    <n v="0"/>
    <n v="0"/>
    <n v="54632900.719999999"/>
    <n v="54509078.200000003"/>
    <n v="39593099.280000001"/>
    <n v="15665099.279999999"/>
    <n v="0.57980706726381248"/>
  </r>
  <r>
    <s v="21375804"/>
    <s v="TEATRO POPULAR MELICO SALAZAR"/>
    <x v="16"/>
    <s v="001"/>
    <x v="137"/>
    <s v="ALQUILER DE EDIFICIOS, LOCALES Y TERRENOS"/>
    <n v="53320000"/>
    <n v="52096000"/>
    <n v="39378000"/>
    <n v="0"/>
    <n v="0"/>
    <n v="0"/>
    <n v="33477988.800000001"/>
    <n v="33401971.199999999"/>
    <n v="18618011.199999999"/>
    <n v="5900011.2000000002"/>
    <n v="0.64262109950859947"/>
  </r>
  <r>
    <s v="21375804"/>
    <s v="TEATRO POPULAR MELICO SALAZAR"/>
    <x v="16"/>
    <s v="001"/>
    <x v="23"/>
    <s v="ALQUILER DE EQUIPO DE COMPUTO"/>
    <n v="43130000"/>
    <n v="42130000"/>
    <n v="30920000"/>
    <n v="0"/>
    <n v="0"/>
    <n v="0"/>
    <n v="21154911.920000002"/>
    <n v="21107107"/>
    <n v="20975088.079999998"/>
    <n v="9765088.0800000001"/>
    <n v="0.50213415428435804"/>
  </r>
  <r>
    <s v="21375804"/>
    <s v="TEATRO POPULAR MELICO SALAZAR"/>
    <x v="16"/>
    <s v="001"/>
    <x v="26"/>
    <s v="SERVICIOS BASICOS"/>
    <n v="97450000"/>
    <n v="94038000"/>
    <n v="70033333.340000004"/>
    <n v="0"/>
    <n v="0"/>
    <n v="0"/>
    <n v="54768709.460000001"/>
    <n v="54645828.460000001"/>
    <n v="39269290.539999999"/>
    <n v="15264623.880000001"/>
    <n v="0.58241040281588297"/>
  </r>
  <r>
    <s v="21375804"/>
    <s v="TEATRO POPULAR MELICO SALAZAR"/>
    <x v="16"/>
    <s v="001"/>
    <x v="27"/>
    <s v="SERVICIO DE AGUA Y ALCANTARILLADO"/>
    <n v="30000000"/>
    <n v="26638000"/>
    <n v="13638000"/>
    <n v="0"/>
    <n v="0"/>
    <n v="0"/>
    <n v="7461714"/>
    <n v="7461714"/>
    <n v="19176286"/>
    <n v="6176286"/>
    <n v="0.28011539905398303"/>
  </r>
  <r>
    <s v="21375804"/>
    <s v="TEATRO POPULAR MELICO SALAZAR"/>
    <x v="16"/>
    <s v="001"/>
    <x v="28"/>
    <s v="SERVICIO DE ENERGIA ELECTRICA"/>
    <n v="36000000"/>
    <n v="36000000"/>
    <n v="32845333.34"/>
    <n v="0"/>
    <n v="0"/>
    <n v="0"/>
    <n v="28415037.149999999"/>
    <n v="28292156.149999999"/>
    <n v="7584962.8499999996"/>
    <n v="4430296.1900000004"/>
    <n v="0.78930658749999993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3000000"/>
    <n v="17250000"/>
    <n v="0"/>
    <n v="0"/>
    <n v="0"/>
    <n v="13399518.51"/>
    <n v="13399518.51"/>
    <n v="9600481.4900000002"/>
    <n v="3850481.49"/>
    <n v="0.58258776130434786"/>
  </r>
  <r>
    <s v="21375804"/>
    <s v="TEATRO POPULAR MELICO SALAZAR"/>
    <x v="16"/>
    <s v="001"/>
    <x v="31"/>
    <s v="OTROS SERVICIOS BASICOS"/>
    <n v="8400000"/>
    <n v="8400000"/>
    <n v="6300000"/>
    <n v="0"/>
    <n v="0"/>
    <n v="0"/>
    <n v="5492439.7999999998"/>
    <n v="5492439.7999999998"/>
    <n v="2907560.2"/>
    <n v="807560.2"/>
    <n v="0.65386188095238096"/>
  </r>
  <r>
    <s v="21375804"/>
    <s v="TEATRO POPULAR MELICO SALAZAR"/>
    <x v="16"/>
    <s v="001"/>
    <x v="32"/>
    <s v="SERVICIOS COMERCIALES Y FINANCIEROS"/>
    <n v="17953200"/>
    <n v="15309200"/>
    <n v="11965900"/>
    <n v="0"/>
    <n v="0"/>
    <n v="0"/>
    <n v="5467141.4100000001"/>
    <n v="4643531.63"/>
    <n v="9842058.5899999999"/>
    <n v="6498758.5899999999"/>
    <n v="0.35711476824393179"/>
  </r>
  <r>
    <s v="21375804"/>
    <s v="TEATRO POPULAR MELICO SALAZAR"/>
    <x v="16"/>
    <s v="001"/>
    <x v="33"/>
    <s v="INFORMACION"/>
    <n v="1000000"/>
    <n v="1000000"/>
    <n v="734000"/>
    <n v="0"/>
    <n v="0"/>
    <n v="0"/>
    <n v="0"/>
    <n v="0"/>
    <n v="1000000"/>
    <n v="734000"/>
    <n v="0"/>
  </r>
  <r>
    <s v="21375804"/>
    <s v="TEATRO POPULAR MELICO SALAZAR"/>
    <x v="16"/>
    <s v="001"/>
    <x v="156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7"/>
    <s v="TRANSPORTE DE BIENES"/>
    <n v="500000"/>
    <n v="500000"/>
    <n v="375000"/>
    <n v="0"/>
    <n v="0"/>
    <n v="0"/>
    <n v="32000"/>
    <n v="32000"/>
    <n v="468000"/>
    <n v="343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3750000"/>
    <n v="0"/>
    <n v="0"/>
    <n v="0"/>
    <n v="577097"/>
    <n v="577097"/>
    <n v="4422903"/>
    <n v="3172903"/>
    <n v="0.11541940000000001"/>
  </r>
  <r>
    <s v="21375804"/>
    <s v="TEATRO POPULAR MELICO SALAZAR"/>
    <x v="16"/>
    <s v="001"/>
    <x v="36"/>
    <s v="SERVICIOS DE TECNOLOGIAS DE INFORMACION"/>
    <n v="10809200"/>
    <n v="8809200"/>
    <n v="7106900"/>
    <n v="0"/>
    <n v="0"/>
    <n v="0"/>
    <n v="4858044.41"/>
    <n v="4034434.63"/>
    <n v="3951155.59"/>
    <n v="2248855.59"/>
    <n v="0.55147396017799577"/>
  </r>
  <r>
    <s v="21375804"/>
    <s v="TEATRO POPULAR MELICO SALAZAR"/>
    <x v="16"/>
    <s v="001"/>
    <x v="37"/>
    <s v="SERVICIOS DE GESTION Y APOYO"/>
    <n v="443050000"/>
    <n v="433550000"/>
    <n v="314612500.00999999"/>
    <n v="0"/>
    <n v="0"/>
    <n v="0"/>
    <n v="196259788.68000001"/>
    <n v="195906935.05000001"/>
    <n v="237290211.31999999"/>
    <n v="118352711.33"/>
    <n v="0.45268086421404685"/>
  </r>
  <r>
    <s v="21375804"/>
    <s v="TEATRO POPULAR MELICO SALAZAR"/>
    <x v="16"/>
    <s v="001"/>
    <x v="159"/>
    <s v="SERVICIOS EN CIENCIAS DE LA SALUD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138"/>
    <s v="SERVICIOS JURIDIC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77000000"/>
    <n v="213166666.66999999"/>
    <n v="0"/>
    <n v="0"/>
    <n v="0"/>
    <n v="163659598.78"/>
    <n v="163306745.15000001"/>
    <n v="113340401.22"/>
    <n v="49507067.890000001"/>
    <n v="0.59082887646209392"/>
  </r>
  <r>
    <s v="21375804"/>
    <s v="TEATRO POPULAR MELICO SALAZAR"/>
    <x v="16"/>
    <s v="001"/>
    <x v="41"/>
    <s v="OTROS SERVICIOS DE GESTION Y APOYO"/>
    <n v="165000000"/>
    <n v="156000000"/>
    <n v="101033333.34"/>
    <n v="0"/>
    <n v="0"/>
    <n v="0"/>
    <n v="32600189.899999999"/>
    <n v="32600189.899999999"/>
    <n v="123399810.09999999"/>
    <n v="68433143.439999998"/>
    <n v="0.20897557628205127"/>
  </r>
  <r>
    <s v="21375804"/>
    <s v="TEATRO POPULAR MELICO SALAZAR"/>
    <x v="16"/>
    <s v="001"/>
    <x v="42"/>
    <s v="GASTOS DE VIAJE Y DE TRANSPORTE"/>
    <n v="6964000"/>
    <n v="14964000"/>
    <n v="9723000"/>
    <n v="0"/>
    <n v="0"/>
    <n v="0"/>
    <n v="7155654.0599999996"/>
    <n v="7155654.0599999996"/>
    <n v="7808345.9400000004"/>
    <n v="2567345.94"/>
    <n v="0.47819126303127502"/>
  </r>
  <r>
    <s v="21375804"/>
    <s v="TEATRO POPULAR MELICO SALAZAR"/>
    <x v="16"/>
    <s v="001"/>
    <x v="43"/>
    <s v="TRANSPORTE DENTRO DEL PAIS"/>
    <n v="1664000"/>
    <n v="4664000"/>
    <n v="2748000"/>
    <n v="0"/>
    <n v="0"/>
    <n v="0"/>
    <n v="487254.06"/>
    <n v="487254.06"/>
    <n v="4176745.94"/>
    <n v="2260745.94"/>
    <n v="0.104471282161235"/>
  </r>
  <r>
    <s v="21375804"/>
    <s v="TEATRO POPULAR MELICO SALAZAR"/>
    <x v="16"/>
    <s v="001"/>
    <x v="44"/>
    <s v="VIATICOS DENTRO DEL PAIS"/>
    <n v="5300000"/>
    <n v="9600000"/>
    <n v="6975000"/>
    <n v="0"/>
    <n v="0"/>
    <n v="0"/>
    <n v="6668400"/>
    <n v="6668400"/>
    <n v="2931600"/>
    <n v="306600"/>
    <n v="0.69462500000000005"/>
  </r>
  <r>
    <s v="21375804"/>
    <s v="TEATRO POPULAR MELICO SALAZAR"/>
    <x v="16"/>
    <s v="001"/>
    <x v="160"/>
    <s v="TRANSPORTE EN EL EXTERIOR"/>
    <n v="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161"/>
    <s v="VIATICOS EN EL EXTERIOR"/>
    <n v="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45"/>
    <s v="SEGUROS, REASEGUROS Y OTRAS OBLIGACIONES"/>
    <n v="14200000"/>
    <n v="14200000"/>
    <n v="11950000"/>
    <n v="0"/>
    <n v="0"/>
    <n v="0"/>
    <n v="11497966"/>
    <n v="11497966"/>
    <n v="2702034"/>
    <n v="452034"/>
    <n v="0.80971591549295774"/>
  </r>
  <r>
    <s v="21375804"/>
    <s v="TEATRO POPULAR MELICO SALAZAR"/>
    <x v="16"/>
    <s v="001"/>
    <x v="46"/>
    <s v="SEGUROS"/>
    <n v="14200000"/>
    <n v="14200000"/>
    <n v="11950000"/>
    <n v="0"/>
    <n v="0"/>
    <n v="0"/>
    <n v="11497966"/>
    <n v="11497966"/>
    <n v="2702034"/>
    <n v="452034"/>
    <n v="0.80971591549295774"/>
  </r>
  <r>
    <s v="21375804"/>
    <s v="TEATRO POPULAR MELICO SALAZAR"/>
    <x v="16"/>
    <s v="001"/>
    <x v="47"/>
    <s v="CAPACITACION Y PROTOCOLO"/>
    <n v="7841500"/>
    <n v="9841500"/>
    <n v="6881125"/>
    <n v="0"/>
    <n v="0"/>
    <n v="0"/>
    <n v="847500"/>
    <n v="832500"/>
    <n v="8994000"/>
    <n v="6033625"/>
    <n v="8.6114921505868011E-2"/>
  </r>
  <r>
    <s v="21375804"/>
    <s v="TEATRO POPULAR MELICO SALAZAR"/>
    <x v="16"/>
    <s v="001"/>
    <x v="48"/>
    <s v="ACTIVIDADES DE CAPACITACION"/>
    <n v="6000000"/>
    <n v="8841500"/>
    <n v="5920750"/>
    <n v="0"/>
    <n v="0"/>
    <n v="0"/>
    <n v="847500"/>
    <n v="832500"/>
    <n v="7994000"/>
    <n v="5073250"/>
    <n v="9.585477577334163E-2"/>
  </r>
  <r>
    <s v="21375804"/>
    <s v="TEATRO POPULAR MELICO SALAZAR"/>
    <x v="16"/>
    <s v="001"/>
    <x v="49"/>
    <s v="ACTIVIDADES PROTOCOLARIAS Y SOCIALES"/>
    <n v="1841500"/>
    <n v="1000000"/>
    <n v="960375"/>
    <n v="0"/>
    <n v="0"/>
    <n v="0"/>
    <n v="0"/>
    <n v="0"/>
    <n v="1000000"/>
    <n v="960375"/>
    <n v="0"/>
  </r>
  <r>
    <s v="21375804"/>
    <s v="TEATRO POPULAR MELICO SALAZAR"/>
    <x v="16"/>
    <s v="001"/>
    <x v="51"/>
    <s v="MANTENIMIENTO Y REPARACION"/>
    <n v="22000000"/>
    <n v="30230000"/>
    <n v="20615000"/>
    <n v="0"/>
    <n v="0"/>
    <n v="0"/>
    <n v="1296921.01"/>
    <n v="1296921.01"/>
    <n v="28933078.989999998"/>
    <n v="19318078.989999998"/>
    <n v="4.2901786635792256E-2"/>
  </r>
  <r>
    <s v="21375804"/>
    <s v="TEATRO POPULAR MELICO SALAZAR"/>
    <x v="16"/>
    <s v="001"/>
    <x v="52"/>
    <s v="MANTENIMIENTO DE EDIFICIOS, LOCALES Y TERRENOS"/>
    <n v="8700000"/>
    <n v="17700000"/>
    <n v="11025000"/>
    <n v="0"/>
    <n v="0"/>
    <n v="0"/>
    <n v="0"/>
    <n v="0"/>
    <n v="17700000"/>
    <n v="11025000"/>
    <n v="0"/>
  </r>
  <r>
    <s v="21375804"/>
    <s v="TEATRO POPULAR MELICO SALAZAR"/>
    <x v="16"/>
    <s v="001"/>
    <x v="54"/>
    <s v="MANT. Y REPARACION DE MAQUINARIA Y EQUIPO DE PROD."/>
    <n v="1000000"/>
    <n v="3230000"/>
    <n v="1865000"/>
    <n v="0"/>
    <n v="0"/>
    <n v="0"/>
    <n v="0"/>
    <n v="0"/>
    <n v="3230000"/>
    <n v="1865000"/>
    <n v="0"/>
  </r>
  <r>
    <s v="21375804"/>
    <s v="TEATRO POPULAR MELICO SALAZAR"/>
    <x v="16"/>
    <s v="001"/>
    <x v="55"/>
    <s v="MANT. Y REPARACION DE EQUIPO DE TRANSPORTE"/>
    <n v="3000000"/>
    <n v="3000000"/>
    <n v="2250000"/>
    <n v="0"/>
    <n v="0"/>
    <n v="0"/>
    <n v="89496"/>
    <n v="89496"/>
    <n v="2910504"/>
    <n v="216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3750000"/>
    <n v="0"/>
    <n v="0"/>
    <n v="0"/>
    <n v="1207425.01"/>
    <n v="1207425.01"/>
    <n v="2792574.99"/>
    <n v="2542574.9900000002"/>
    <n v="0.30185625249999998"/>
  </r>
  <r>
    <s v="21375804"/>
    <s v="TEATRO POPULAR MELICO SALAZAR"/>
    <x v="16"/>
    <s v="001"/>
    <x v="58"/>
    <s v="MANT. Y REP. DE EQUIPO DE COMPUTO Y SIST. DE INF."/>
    <n v="1300000"/>
    <n v="1300000"/>
    <n v="975000"/>
    <n v="0"/>
    <n v="0"/>
    <n v="0"/>
    <n v="0"/>
    <n v="0"/>
    <n v="1300000"/>
    <n v="975000"/>
    <n v="0"/>
  </r>
  <r>
    <s v="21375804"/>
    <s v="TEATRO POPULAR MELICO SALAZAR"/>
    <x v="16"/>
    <s v="001"/>
    <x v="59"/>
    <s v="MANTENIMIENTO Y REPARACION DE OTROS EQUIPOS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521726.25"/>
    <n v="0"/>
    <n v="0"/>
    <n v="0"/>
    <n v="285"/>
    <n v="285"/>
    <n v="695350"/>
    <n v="521441.25"/>
    <n v="4.0969761440985572E-4"/>
  </r>
  <r>
    <s v="21375804"/>
    <s v="TEATRO POPULAR MELICO SALAZAR"/>
    <x v="16"/>
    <s v="001"/>
    <x v="140"/>
    <s v="INTERESES MORATORIOS Y MULTAS"/>
    <n v="300000"/>
    <n v="300000"/>
    <n v="225000"/>
    <n v="0"/>
    <n v="0"/>
    <n v="0"/>
    <n v="285"/>
    <n v="285"/>
    <n v="299715"/>
    <n v="224715"/>
    <n v="9.5E-4"/>
  </r>
  <r>
    <s v="21375804"/>
    <s v="TEATRO POPULAR MELICO SALAZAR"/>
    <x v="16"/>
    <s v="001"/>
    <x v="64"/>
    <s v="DEDUCIBLES"/>
    <n v="345635"/>
    <n v="345635"/>
    <n v="259226.25"/>
    <n v="0"/>
    <n v="0"/>
    <n v="0"/>
    <n v="0"/>
    <n v="0"/>
    <n v="345635"/>
    <n v="259226.25"/>
    <n v="0"/>
  </r>
  <r>
    <s v="21375804"/>
    <s v="TEATRO POPULAR MELICO SALAZAR"/>
    <x v="16"/>
    <s v="001"/>
    <x v="65"/>
    <s v="OTROS SERVICIOS NO ESPECIFICAD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66"/>
    <s v="MATERIALES Y SUMINISTROS"/>
    <n v="30976778"/>
    <n v="30976778"/>
    <n v="18912583.5"/>
    <n v="0"/>
    <n v="0"/>
    <n v="0"/>
    <n v="5836987.21"/>
    <n v="5538480.0300000003"/>
    <n v="25139790.789999999"/>
    <n v="13075596.289999999"/>
    <n v="0.18843106310152721"/>
  </r>
  <r>
    <s v="21375804"/>
    <s v="TEATRO POPULAR MELICO SALAZAR"/>
    <x v="16"/>
    <s v="001"/>
    <x v="67"/>
    <s v="PRODUCTOS QUIMICOS Y CONEXOS"/>
    <n v="8676778"/>
    <n v="7336778"/>
    <n v="5312583.5"/>
    <n v="0"/>
    <n v="0"/>
    <n v="0"/>
    <n v="1564485.38"/>
    <n v="1564485.38"/>
    <n v="5772292.6200000001"/>
    <n v="3748098.12"/>
    <n v="0.21323875139741177"/>
  </r>
  <r>
    <s v="21375804"/>
    <s v="TEATRO POPULAR MELICO SALAZAR"/>
    <x v="16"/>
    <s v="001"/>
    <x v="68"/>
    <s v="COMBUSTIBLES Y LUBRICANTES"/>
    <n v="4336778"/>
    <n v="5236778"/>
    <n v="3502583.5"/>
    <n v="0"/>
    <n v="0"/>
    <n v="0"/>
    <n v="1564485.38"/>
    <n v="1564485.38"/>
    <n v="3672292.62"/>
    <n v="1938098.12"/>
    <n v="0.29874960901531433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1810000"/>
    <n v="0"/>
    <n v="0"/>
    <n v="0"/>
    <n v="0"/>
    <n v="0"/>
    <n v="2100000"/>
    <n v="1810000"/>
    <n v="0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025000"/>
    <n v="0"/>
    <n v="0"/>
    <n v="0"/>
    <n v="534977.03"/>
    <n v="296085.84000000003"/>
    <n v="1565022.97"/>
    <n v="1490022.97"/>
    <n v="0.25475096666666669"/>
  </r>
  <r>
    <s v="21375804"/>
    <s v="TEATRO POPULAR MELICO SALAZAR"/>
    <x v="16"/>
    <s v="001"/>
    <x v="76"/>
    <s v="MATERIALES Y PRODUCTOS METALICO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534977.03"/>
    <n v="296085.84000000003"/>
    <n v="1265022.97"/>
    <n v="1265022.97"/>
    <n v="0.29720946111111113"/>
  </r>
  <r>
    <s v="21375804"/>
    <s v="TEATRO POPULAR MELICO SALAZAR"/>
    <x v="16"/>
    <s v="001"/>
    <x v="162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4550000"/>
    <n v="0"/>
    <n v="0"/>
    <n v="0"/>
    <n v="327960"/>
    <n v="327960"/>
    <n v="10512040"/>
    <n v="4222040"/>
    <n v="3.0254612546125461E-2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4550000"/>
    <n v="0"/>
    <n v="0"/>
    <n v="0"/>
    <n v="327960"/>
    <n v="327960"/>
    <n v="10512040"/>
    <n v="4222040"/>
    <n v="3.0254612546125461E-2"/>
  </r>
  <r>
    <s v="21375804"/>
    <s v="TEATRO POPULAR MELICO SALAZAR"/>
    <x v="16"/>
    <s v="001"/>
    <x v="85"/>
    <s v="UTILES, MATERIALES Y SUMINISTROS DIVERSOS"/>
    <n v="9400000"/>
    <n v="10700000"/>
    <n v="7025000"/>
    <n v="0"/>
    <n v="0"/>
    <n v="0"/>
    <n v="3409564.8"/>
    <n v="3349948.81"/>
    <n v="7290435.2000000002"/>
    <n v="3615435.2"/>
    <n v="0.31865091588785044"/>
  </r>
  <r>
    <s v="21375804"/>
    <s v="TEATRO POPULAR MELICO SALAZAR"/>
    <x v="16"/>
    <s v="001"/>
    <x v="86"/>
    <s v="UTILES Y MATERIALES DE OFICINA Y COMPUTO"/>
    <n v="500000"/>
    <n v="1500000"/>
    <n v="375000"/>
    <n v="0"/>
    <n v="0"/>
    <n v="0"/>
    <n v="79909.08"/>
    <n v="79909.08"/>
    <n v="1420090.92"/>
    <n v="295090.92"/>
    <n v="5.3272720000000003E-2"/>
  </r>
  <r>
    <s v="21375804"/>
    <s v="TEATRO POPULAR MELICO SALAZAR"/>
    <x v="16"/>
    <s v="001"/>
    <x v="88"/>
    <s v="PRODUCTOS DE PAPEL, CARTON E IMPRESOS"/>
    <n v="700000"/>
    <n v="700000"/>
    <n v="525000"/>
    <n v="0"/>
    <n v="0"/>
    <n v="0"/>
    <n v="0"/>
    <n v="0"/>
    <n v="700000"/>
    <n v="525000"/>
    <n v="0"/>
  </r>
  <r>
    <s v="21375804"/>
    <s v="TEATRO POPULAR MELICO SALAZAR"/>
    <x v="16"/>
    <s v="001"/>
    <x v="89"/>
    <s v="TEXTILES Y VESTUARIO"/>
    <n v="1000000"/>
    <n v="2000000"/>
    <n v="750000"/>
    <n v="0"/>
    <n v="0"/>
    <n v="0"/>
    <n v="0"/>
    <n v="0"/>
    <n v="2000000"/>
    <n v="750000"/>
    <n v="0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329655.72"/>
    <n v="3270039.73"/>
    <n v="670344.28"/>
    <n v="670344.28"/>
    <n v="0.83241393000000008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1375000"/>
    <n v="0"/>
    <n v="0"/>
    <n v="0"/>
    <n v="0"/>
    <n v="0"/>
    <n v="2500000"/>
    <n v="1375000"/>
    <n v="0"/>
  </r>
  <r>
    <s v="21375804"/>
    <s v="TEATRO POPULAR MELICO SALAZAR"/>
    <x v="16"/>
    <s v="001"/>
    <x v="94"/>
    <s v="TRANSFERENCIAS CORRIENTES"/>
    <n v="369281618"/>
    <n v="495131618"/>
    <n v="376200021.81999999"/>
    <n v="0"/>
    <n v="0"/>
    <n v="0"/>
    <n v="172915264.24000001"/>
    <n v="172360208.12"/>
    <n v="322216353.75999999"/>
    <n v="203284757.58000001"/>
    <n v="0.34923090740692714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3696334.289999999"/>
    <n v="13408123.630000001"/>
    <n v="14365382.710000001"/>
    <n v="13582212.710000001"/>
    <n v="0.48807898283629614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4207085"/>
    <n v="23531493"/>
    <n v="0"/>
    <n v="0"/>
    <n v="0"/>
    <n v="11814969.68"/>
    <n v="11767980.939999999"/>
    <n v="12392115.32"/>
    <n v="11716523.32"/>
    <n v="0.48807899340213823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854632"/>
    <n v="3747054"/>
    <n v="0"/>
    <n v="0"/>
    <n v="0"/>
    <n v="1881364.61"/>
    <n v="1640142.69"/>
    <n v="1973267.39"/>
    <n v="1865689.39"/>
    <n v="0.48807891648281859"/>
  </r>
  <r>
    <s v="21375804"/>
    <s v="TEATRO POPULAR MELICO SALAZAR"/>
    <x v="16"/>
    <s v="001"/>
    <x v="99"/>
    <s v="TRANSFERENCIAS CORRIENTES A PERSONAS"/>
    <n v="250000000"/>
    <n v="358000000"/>
    <n v="250398550.47999999"/>
    <n v="0"/>
    <n v="0"/>
    <n v="0"/>
    <n v="65396499.5"/>
    <n v="65396499.5"/>
    <n v="292603500.5"/>
    <n v="185002050.97999999"/>
    <n v="0.18267178631284917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250398550.47999999"/>
    <n v="0"/>
    <n v="0"/>
    <n v="0"/>
    <n v="65396499.5"/>
    <n v="65396499.5"/>
    <n v="292603500.5"/>
    <n v="185002050.97999999"/>
    <n v="0.18267178631284917"/>
  </r>
  <r>
    <s v="21375804"/>
    <s v="TEATRO POPULAR MELICO SALAZAR"/>
    <x v="16"/>
    <s v="001"/>
    <x v="102"/>
    <s v="PRESTACIONES"/>
    <n v="33219901"/>
    <n v="46882901"/>
    <n v="40069901.009999998"/>
    <n v="0"/>
    <n v="0"/>
    <n v="0"/>
    <n v="37636028.5"/>
    <n v="37369183.039999999"/>
    <n v="9246872.5"/>
    <n v="2433872.5099999998"/>
    <n v="0.80276663127138825"/>
  </r>
  <r>
    <s v="21375804"/>
    <s v="TEATRO POPULAR MELICO SALAZAR"/>
    <x v="16"/>
    <s v="001"/>
    <x v="103"/>
    <s v="PRESTACIONES LEGALES"/>
    <n v="28200000"/>
    <n v="41863000"/>
    <n v="36133333.340000004"/>
    <n v="0"/>
    <n v="0"/>
    <n v="0"/>
    <n v="35563480.469999999"/>
    <n v="35296635.009999998"/>
    <n v="6299519.5300000003"/>
    <n v="569852.87"/>
    <n v="0.84952059025870097"/>
  </r>
  <r>
    <s v="21375804"/>
    <s v="TEATRO POPULAR MELICO SALAZAR"/>
    <x v="16"/>
    <s v="001"/>
    <x v="104"/>
    <s v="OTRAS PRESTACIONES"/>
    <n v="5019901"/>
    <n v="5019901"/>
    <n v="3936567.67"/>
    <n v="0"/>
    <n v="0"/>
    <n v="0"/>
    <n v="2072548.03"/>
    <n v="2072548.03"/>
    <n v="2947352.97"/>
    <n v="1864019.64"/>
    <n v="0.41286631549108238"/>
  </r>
  <r>
    <s v="21375804"/>
    <s v="TEATRO POPULAR MELICO SALAZAR"/>
    <x v="16"/>
    <s v="001"/>
    <x v="109"/>
    <s v="OTRAS TRANSFERENCIAS CORRIENTES AL SECTOR PRIVADO"/>
    <n v="0"/>
    <n v="15000000"/>
    <n v="11266023.33"/>
    <n v="0"/>
    <n v="0"/>
    <n v="0"/>
    <n v="8999931.5500000007"/>
    <n v="8999931.5500000007"/>
    <n v="6000068.4500000002"/>
    <n v="2266091.7799999998"/>
    <n v="0.59999543666666677"/>
  </r>
  <r>
    <s v="21375804"/>
    <s v="TEATRO POPULAR MELICO SALAZAR"/>
    <x v="16"/>
    <s v="001"/>
    <x v="110"/>
    <s v="INDEMNIZACIONES"/>
    <n v="0"/>
    <n v="15000000"/>
    <n v="11266023.33"/>
    <n v="0"/>
    <n v="0"/>
    <n v="0"/>
    <n v="8999931.5500000007"/>
    <n v="8999931.5500000007"/>
    <n v="6000068.4500000002"/>
    <n v="2266091.7799999998"/>
    <n v="0.59999543666666677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3783720"/>
    <n v="104133451.45999999"/>
    <n v="0"/>
    <n v="0"/>
    <n v="0"/>
    <n v="10785731.35"/>
    <n v="10246496.35"/>
    <n v="142997988.65000001"/>
    <n v="93347720.109999999"/>
    <n v="7.0135716251369135E-2"/>
  </r>
  <r>
    <s v="21375804"/>
    <s v="TEATRO POPULAR MELICO SALAZAR"/>
    <x v="16"/>
    <s v="280"/>
    <x v="120"/>
    <s v="MAQUINARIA, EQUIPO Y MOBILIARIO"/>
    <n v="92183720"/>
    <n v="69335720"/>
    <n v="47522951.460000001"/>
    <n v="0"/>
    <n v="0"/>
    <n v="0"/>
    <n v="6794661.75"/>
    <n v="6707426.75"/>
    <n v="62541058.25"/>
    <n v="40728289.710000001"/>
    <n v="9.7996555743561906E-2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2"/>
    <s v="EQUIPO DE COMUNICACION"/>
    <n v="3300000"/>
    <n v="11784802"/>
    <n v="8114868"/>
    <n v="0"/>
    <n v="0"/>
    <n v="0"/>
    <n v="4082661.75"/>
    <n v="4043426.75"/>
    <n v="7702140.25"/>
    <n v="4032206.25"/>
    <n v="0.34643447976470032"/>
  </r>
  <r>
    <s v="21375804"/>
    <s v="TEATRO POPULAR MELICO SALAZAR"/>
    <x v="16"/>
    <s v="280"/>
    <x v="123"/>
    <s v="EQUIPO Y MOBILIARIO DE OFICINA"/>
    <n v="5000000"/>
    <n v="5631720"/>
    <n v="4725516.12"/>
    <n v="0"/>
    <n v="0"/>
    <n v="0"/>
    <n v="0"/>
    <n v="0"/>
    <n v="5631720"/>
    <n v="4725516.12"/>
    <n v="0"/>
  </r>
  <r>
    <s v="21375804"/>
    <s v="TEATRO POPULAR MELICO SALAZAR"/>
    <x v="16"/>
    <s v="280"/>
    <x v="124"/>
    <s v="EQUIPO Y PROGRAMAS DE COMPUTO"/>
    <n v="23000000"/>
    <n v="42708892"/>
    <n v="25472261.34"/>
    <n v="0"/>
    <n v="0"/>
    <n v="0"/>
    <n v="0"/>
    <n v="0"/>
    <n v="42708892"/>
    <n v="25472261.34"/>
    <n v="0"/>
  </r>
  <r>
    <s v="21375804"/>
    <s v="TEATRO POPULAR MELICO SALAZAR"/>
    <x v="16"/>
    <s v="280"/>
    <x v="126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7"/>
    <s v="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9"/>
    <s v="OTRAS 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30"/>
    <s v="BIENES DURADEROS DIVERSOS"/>
    <n v="17950000"/>
    <n v="8448000"/>
    <n v="7698000"/>
    <n v="0"/>
    <n v="0"/>
    <n v="0"/>
    <n v="3991069.6"/>
    <n v="3539069.6"/>
    <n v="4456930.4000000004"/>
    <n v="3706930.4"/>
    <n v="0.47242774621212125"/>
  </r>
  <r>
    <s v="21375804"/>
    <s v="TEATRO POPULAR MELICO SALAZAR"/>
    <x v="16"/>
    <s v="280"/>
    <x v="131"/>
    <s v="BIENES INTANGIBLES"/>
    <n v="17950000"/>
    <n v="8448000"/>
    <n v="7698000"/>
    <n v="0"/>
    <n v="0"/>
    <n v="0"/>
    <n v="3991069.6"/>
    <n v="3539069.6"/>
    <n v="4456930.4000000004"/>
    <n v="3706930.4"/>
    <n v="0.47242774621212125"/>
  </r>
  <r>
    <s v="21375805"/>
    <s v="CENTRO COSTAR. PRODUCCIÓN CINEMATOGRÁFIC"/>
    <x v="17"/>
    <s v="001"/>
    <x v="0"/>
    <s v=""/>
    <n v="1177641652"/>
    <n v="1171626652"/>
    <n v="925161979.67999995"/>
    <n v="0"/>
    <n v="0"/>
    <n v="0"/>
    <n v="517988998.83999997"/>
    <n v="514815962.83999997"/>
    <n v="653637653.15999997"/>
    <n v="407172980.83999997"/>
    <n v="0.44211097277087202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21511622.73"/>
    <n v="118338586.73"/>
    <n v="95349540.269999996"/>
    <n v="93093340.269999996"/>
    <n v="0.56031988876680516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64655066.659999996"/>
    <n v="64655066.659999996"/>
    <n v="38493733.340000004"/>
    <n v="37263733.340000004"/>
    <n v="0.62681356118539422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64655066.659999996"/>
    <n v="64655066.659999996"/>
    <n v="38493733.340000004"/>
    <n v="37263733.340000004"/>
    <n v="0.62681356118539422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348869.28"/>
    <n v="1225501.6200000001"/>
    <n v="851130.72"/>
    <n v="851130.72"/>
    <n v="0.61312240000000007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348869.28"/>
    <n v="1225501.6200000001"/>
    <n v="851130.72"/>
    <n v="851130.72"/>
    <n v="0.61312240000000007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4499921.789999999"/>
    <n v="33508421.449999999"/>
    <n v="40337163.210000001"/>
    <n v="39657678.210000001"/>
    <n v="0.46100034214320346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7912516.7699999996"/>
    <n v="7610035.9199999999"/>
    <n v="14087483.23"/>
    <n v="13554827.23"/>
    <n v="0.35965985318181815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2527780.83"/>
    <n v="11916043.33"/>
    <n v="7219089.1699999999"/>
    <n v="7219089.1699999999"/>
    <n v="0.63441856000469943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797147.31"/>
    <n v="1719865.32"/>
    <n v="3402852.69"/>
    <n v="3402852.69"/>
    <n v="0.34560525192307695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9802051.4600000009"/>
    <n v="8780386.3900000006"/>
    <n v="6394387.54"/>
    <n v="6222528.54"/>
    <n v="0.60519793641059005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365852"/>
    <n v="15202806"/>
    <n v="0"/>
    <n v="0"/>
    <n v="0"/>
    <n v="9299531.6300000008"/>
    <n v="8330109.6500000004"/>
    <n v="6066320.3700000001"/>
    <n v="5903274.3700000001"/>
    <n v="0.60520767933987651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30587"/>
    <n v="821774"/>
    <n v="0"/>
    <n v="0"/>
    <n v="0"/>
    <n v="502519.83"/>
    <n v="450276.74"/>
    <n v="328067.17"/>
    <n v="319254.17"/>
    <n v="0.60501769230676616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1205713.539999999"/>
    <n v="10169210.609999999"/>
    <n v="9273125.4600000009"/>
    <n v="9098269.4600000009"/>
    <n v="0.54718500106378098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9003559"/>
    <n v="8908023"/>
    <n v="0"/>
    <n v="0"/>
    <n v="0"/>
    <n v="5426465.9500000002"/>
    <n v="4860150.84"/>
    <n v="3577093.05"/>
    <n v="3481557.05"/>
    <n v="0.60270232582470995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83520"/>
    <n v="4930640"/>
    <n v="0"/>
    <n v="0"/>
    <n v="0"/>
    <n v="3015119.72"/>
    <n v="2701661.17"/>
    <n v="1968400.28"/>
    <n v="1915520.28"/>
    <n v="0.60501808360355736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91760"/>
    <n v="2465320"/>
    <n v="0"/>
    <n v="0"/>
    <n v="0"/>
    <n v="1507557.87"/>
    <n v="1350828.6"/>
    <n v="984202.13"/>
    <n v="957762.13"/>
    <n v="0.60501728497126539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256570"/>
    <n v="1256570"/>
    <n v="2743430"/>
    <n v="2743430"/>
    <n v="0.31414249999999999"/>
  </r>
  <r>
    <s v="21375805"/>
    <s v="CENTRO COSTAR. PRODUCCIÓN CINEMATOGRÁFIC"/>
    <x v="17"/>
    <s v="001"/>
    <x v="21"/>
    <s v="SERVICIOS"/>
    <n v="526339237"/>
    <n v="526339237"/>
    <n v="374744824.67000002"/>
    <n v="0"/>
    <n v="0"/>
    <n v="0"/>
    <n v="194007528.06999999"/>
    <n v="194007528.06999999"/>
    <n v="332331708.93000001"/>
    <n v="180737296.59999999"/>
    <n v="0.3685978821867692"/>
  </r>
  <r>
    <s v="21375805"/>
    <s v="CENTRO COSTAR. PRODUCCIÓN CINEMATOGRÁFIC"/>
    <x v="17"/>
    <s v="001"/>
    <x v="26"/>
    <s v="SERVICIOS BASICOS"/>
    <n v="24054000"/>
    <n v="24054000"/>
    <n v="18040500"/>
    <n v="0"/>
    <n v="0"/>
    <n v="0"/>
    <n v="12670618.52"/>
    <n v="12670618.52"/>
    <n v="11383381.48"/>
    <n v="5369881.4800000004"/>
    <n v="0.52675723455558321"/>
  </r>
  <r>
    <s v="21375805"/>
    <s v="CENTRO COSTAR. PRODUCCIÓN CINEMATOGRÁFIC"/>
    <x v="17"/>
    <s v="001"/>
    <x v="27"/>
    <s v="SERVICIO DE AGUA Y ALCANTARILLADO"/>
    <n v="858000"/>
    <n v="858000"/>
    <n v="643500"/>
    <n v="0"/>
    <n v="0"/>
    <n v="0"/>
    <n v="374512"/>
    <n v="374512"/>
    <n v="483488"/>
    <n v="268988"/>
    <n v="0.43649417249417249"/>
  </r>
  <r>
    <s v="21375805"/>
    <s v="CENTRO COSTAR. PRODUCCIÓN CINEMATOGRÁFIC"/>
    <x v="17"/>
    <s v="001"/>
    <x v="28"/>
    <s v="SERVICIO DE ENERGIA ELECTRICA"/>
    <n v="6600000"/>
    <n v="6600000"/>
    <n v="4950000"/>
    <n v="0"/>
    <n v="0"/>
    <n v="0"/>
    <n v="4465700"/>
    <n v="4465700"/>
    <n v="2134300"/>
    <n v="484300"/>
    <n v="0.67662121212121207"/>
  </r>
  <r>
    <s v="21375805"/>
    <s v="CENTRO COSTAR. PRODUCCIÓN CINEMATOGRÁFIC"/>
    <x v="17"/>
    <s v="001"/>
    <x v="30"/>
    <s v="SERVICIO DE TELECOMUNICACIONES"/>
    <n v="10296000"/>
    <n v="10296000"/>
    <n v="7722000"/>
    <n v="0"/>
    <n v="0"/>
    <n v="0"/>
    <n v="4809529.62"/>
    <n v="4809529.62"/>
    <n v="5486470.3799999999"/>
    <n v="2912470.38"/>
    <n v="0.46712603146853149"/>
  </r>
  <r>
    <s v="21375805"/>
    <s v="CENTRO COSTAR. PRODUCCIÓN CINEMATOGRÁFIC"/>
    <x v="17"/>
    <s v="001"/>
    <x v="31"/>
    <s v="OTROS SERVICIOS BASICOS"/>
    <n v="6300000"/>
    <n v="6300000"/>
    <n v="4725000"/>
    <n v="0"/>
    <n v="0"/>
    <n v="0"/>
    <n v="3020876.9"/>
    <n v="3020876.9"/>
    <n v="3279123.1"/>
    <n v="1704123.1"/>
    <n v="0.47950426984126981"/>
  </r>
  <r>
    <s v="21375805"/>
    <s v="CENTRO COSTAR. PRODUCCIÓN CINEMATOGRÁFIC"/>
    <x v="17"/>
    <s v="001"/>
    <x v="32"/>
    <s v="SERVICIOS COMERCIALES Y FINANCIEROS"/>
    <n v="1100000"/>
    <n v="5900000"/>
    <n v="3375000"/>
    <n v="0"/>
    <n v="0"/>
    <n v="0"/>
    <n v="1652483.36"/>
    <n v="1652483.36"/>
    <n v="4247516.6399999997"/>
    <n v="1722516.64"/>
    <n v="0.28008192542372884"/>
  </r>
  <r>
    <s v="21375805"/>
    <s v="CENTRO COSTAR. PRODUCCIÓN CINEMATOGRÁFIC"/>
    <x v="17"/>
    <s v="001"/>
    <x v="33"/>
    <s v="INFORMACION"/>
    <n v="200000"/>
    <n v="700000"/>
    <n v="475000"/>
    <n v="0"/>
    <n v="0"/>
    <n v="0"/>
    <n v="454793.36"/>
    <n v="454793.36"/>
    <n v="245206.64"/>
    <n v="20206.64"/>
    <n v="0.64970479999999997"/>
  </r>
  <r>
    <s v="21375805"/>
    <s v="CENTRO COSTAR. PRODUCCIÓN CINEMATOGRÁFIC"/>
    <x v="17"/>
    <s v="001"/>
    <x v="34"/>
    <s v="IMPRESION, ENCUADERNACION Y OTROS"/>
    <n v="200000"/>
    <n v="200000"/>
    <n v="150000"/>
    <n v="0"/>
    <n v="0"/>
    <n v="0"/>
    <n v="53000"/>
    <n v="53000"/>
    <n v="147000"/>
    <n v="9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2750000"/>
    <n v="0"/>
    <n v="0"/>
    <n v="0"/>
    <n v="1144690"/>
    <n v="1144690"/>
    <n v="3855310"/>
    <n v="1605310"/>
    <n v="0.228938"/>
  </r>
  <r>
    <s v="21375805"/>
    <s v="CENTRO COSTAR. PRODUCCIÓN CINEMATOGRÁFIC"/>
    <x v="17"/>
    <s v="001"/>
    <x v="37"/>
    <s v="SERVICIOS DE GESTION Y APOYO"/>
    <n v="431935237"/>
    <n v="427239606"/>
    <n v="302609009.17000002"/>
    <n v="0"/>
    <n v="0"/>
    <n v="0"/>
    <n v="152688778.94999999"/>
    <n v="152688778.94999999"/>
    <n v="274550827.05000001"/>
    <n v="149920230.22"/>
    <n v="0.35738442037136414"/>
  </r>
  <r>
    <s v="21375805"/>
    <s v="CENTRO COSTAR. PRODUCCIÓN CINEMATOGRÁFIC"/>
    <x v="17"/>
    <s v="001"/>
    <x v="40"/>
    <s v="SERVICIOS GENERALES"/>
    <n v="114000000"/>
    <n v="123000000"/>
    <n v="92500000"/>
    <n v="0"/>
    <n v="0"/>
    <n v="0"/>
    <n v="72876551.640000001"/>
    <n v="72876551.640000001"/>
    <n v="50123448.359999999"/>
    <n v="19623448.359999999"/>
    <n v="0.59249228975609758"/>
  </r>
  <r>
    <s v="21375805"/>
    <s v="CENTRO COSTAR. PRODUCCIÓN CINEMATOGRÁFIC"/>
    <x v="17"/>
    <s v="001"/>
    <x v="41"/>
    <s v="OTROS SERVICIOS DE GESTION Y APOYO"/>
    <n v="317935237"/>
    <n v="304239606"/>
    <n v="210109009.16999999"/>
    <n v="0"/>
    <n v="0"/>
    <n v="0"/>
    <n v="79812227.310000002"/>
    <n v="79812227.310000002"/>
    <n v="224427378.69"/>
    <n v="130296781.86"/>
    <n v="0.26233345605239838"/>
  </r>
  <r>
    <s v="21375805"/>
    <s v="CENTRO COSTAR. PRODUCCIÓN CINEMATOGRÁFIC"/>
    <x v="17"/>
    <s v="001"/>
    <x v="42"/>
    <s v="GASTOS DE VIAJE Y DE TRANSPORTE"/>
    <n v="4350000"/>
    <n v="4350000"/>
    <n v="3262500"/>
    <n v="0"/>
    <n v="0"/>
    <n v="0"/>
    <n v="2102116.39"/>
    <n v="2102116.39"/>
    <n v="2247883.61"/>
    <n v="1160383.6100000001"/>
    <n v="0.48324514712643679"/>
  </r>
  <r>
    <s v="21375805"/>
    <s v="CENTRO COSTAR. PRODUCCIÓN CINEMATOGRÁFIC"/>
    <x v="17"/>
    <s v="001"/>
    <x v="43"/>
    <s v="TRANSPORTE DENTRO DEL PAIS"/>
    <n v="100000"/>
    <n v="100000"/>
    <n v="75000"/>
    <n v="0"/>
    <n v="0"/>
    <n v="0"/>
    <n v="57715"/>
    <n v="57715"/>
    <n v="42285"/>
    <n v="17285"/>
    <n v="0.57715000000000005"/>
  </r>
  <r>
    <s v="21375805"/>
    <s v="CENTRO COSTAR. PRODUCCIÓN CINEMATOGRÁFIC"/>
    <x v="17"/>
    <s v="001"/>
    <x v="44"/>
    <s v="VIATICOS DENTRO DEL PAIS"/>
    <n v="1850000"/>
    <n v="1850000"/>
    <n v="1387500"/>
    <n v="0"/>
    <n v="0"/>
    <n v="0"/>
    <n v="488480"/>
    <n v="488480"/>
    <n v="1361520"/>
    <n v="899020"/>
    <n v="0.26404324324324324"/>
  </r>
  <r>
    <s v="21375805"/>
    <s v="CENTRO COSTAR. PRODUCCIÓN CINEMATOGRÁFIC"/>
    <x v="17"/>
    <s v="001"/>
    <x v="160"/>
    <s v="TRANSPORTE EN EL EXTERIOR"/>
    <n v="2000000"/>
    <n v="2000000"/>
    <n v="1500000"/>
    <n v="0"/>
    <n v="0"/>
    <n v="0"/>
    <n v="1417377"/>
    <n v="1417377"/>
    <n v="582623"/>
    <n v="82623"/>
    <n v="0.70868850000000005"/>
  </r>
  <r>
    <s v="21375805"/>
    <s v="CENTRO COSTAR. PRODUCCIÓN CINEMATOGRÁFIC"/>
    <x v="17"/>
    <s v="001"/>
    <x v="161"/>
    <s v="VIATICOS EN EL EXTERIOR"/>
    <n v="400000"/>
    <n v="400000"/>
    <n v="300000"/>
    <n v="0"/>
    <n v="0"/>
    <n v="0"/>
    <n v="138544.39000000001"/>
    <n v="138544.39000000001"/>
    <n v="261455.61"/>
    <n v="161455.60999999999"/>
    <n v="0.34636097500000002"/>
  </r>
  <r>
    <s v="21375805"/>
    <s v="CENTRO COSTAR. PRODUCCIÓN CINEMATOGRÁFIC"/>
    <x v="17"/>
    <s v="001"/>
    <x v="45"/>
    <s v="SEGUROS, REASEGUROS Y OTRAS OBLIGACIONE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6"/>
    <s v="SEGURO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7"/>
    <s v="CAPACITACION Y PROTOCOLO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51"/>
    <s v="MANTENIMIENTO Y REPARACION"/>
    <n v="24600000"/>
    <n v="24495631"/>
    <n v="17022815.5"/>
    <n v="0"/>
    <n v="0"/>
    <n v="0"/>
    <n v="3426293.52"/>
    <n v="3426293.52"/>
    <n v="21069337.48"/>
    <n v="13596521.98"/>
    <n v="0.13987365828624704"/>
  </r>
  <r>
    <s v="21375805"/>
    <s v="CENTRO COSTAR. PRODUCCIÓN CINEMATOGRÁFIC"/>
    <x v="17"/>
    <s v="001"/>
    <x v="52"/>
    <s v="MANTENIMIENTO DE EDIFICIOS, LOCALES Y TERRENOS"/>
    <n v="3000000"/>
    <n v="13895631"/>
    <n v="7697815.5"/>
    <n v="0"/>
    <n v="0"/>
    <n v="0"/>
    <n v="1218817.05"/>
    <n v="1218817.05"/>
    <n v="12676813.949999999"/>
    <n v="6478998.4500000002"/>
    <n v="8.7712249267413625E-2"/>
  </r>
  <r>
    <s v="21375805"/>
    <s v="CENTRO COSTAR. PRODUCCIÓN CINEMATOGRÁFIC"/>
    <x v="17"/>
    <s v="001"/>
    <x v="55"/>
    <s v="MANT. Y REPARACION DE EQUIPO DE TRANSPORTE"/>
    <n v="3000000"/>
    <n v="3000000"/>
    <n v="2250000"/>
    <n v="0"/>
    <n v="0"/>
    <n v="0"/>
    <n v="184868"/>
    <n v="184868"/>
    <n v="2815132"/>
    <n v="2065132"/>
    <n v="6.1622666666666666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625000"/>
    <n v="0"/>
    <n v="0"/>
    <n v="0"/>
    <n v="418100"/>
    <n v="418100"/>
    <n v="581900"/>
    <n v="206900"/>
    <n v="0.41810000000000003"/>
  </r>
  <r>
    <s v="21375805"/>
    <s v="CENTRO COSTAR. PRODUCCIÓN CINEMATOGRÁFIC"/>
    <x v="17"/>
    <s v="001"/>
    <x v="59"/>
    <s v="MANTENIMIENTO Y REPARACION DE OTROS EQUIPOS"/>
    <n v="600000"/>
    <n v="600000"/>
    <n v="450000"/>
    <n v="0"/>
    <n v="0"/>
    <n v="0"/>
    <n v="161590"/>
    <n v="161590"/>
    <n v="438410"/>
    <n v="288410"/>
    <n v="0.26931666666666665"/>
  </r>
  <r>
    <s v="21375805"/>
    <s v="CENTRO COSTAR. PRODUCCIÓN CINEMATOGRÁFIC"/>
    <x v="17"/>
    <s v="001"/>
    <x v="60"/>
    <s v="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2"/>
    <s v="OTROS 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3"/>
    <s v="SERVICIOS DIVERSOS"/>
    <n v="35000000"/>
    <n v="35000000"/>
    <n v="26250000"/>
    <n v="0"/>
    <n v="0"/>
    <n v="0"/>
    <n v="18145111"/>
    <n v="18145111"/>
    <n v="16854889"/>
    <n v="8104889"/>
    <n v="0.51843174285714289"/>
  </r>
  <r>
    <s v="21375805"/>
    <s v="CENTRO COSTAR. PRODUCCIÓN CINEMATOGRÁFIC"/>
    <x v="17"/>
    <s v="001"/>
    <x v="65"/>
    <s v="OTROS SERVICIOS NO ESPECIFICADOS"/>
    <n v="35000000"/>
    <n v="35000000"/>
    <n v="26250000"/>
    <n v="0"/>
    <n v="0"/>
    <n v="0"/>
    <n v="18145111"/>
    <n v="18145111"/>
    <n v="16854889"/>
    <n v="8104889"/>
    <n v="0.51843174285714289"/>
  </r>
  <r>
    <s v="21375805"/>
    <s v="CENTRO COSTAR. PRODUCCIÓN CINEMATOGRÁFIC"/>
    <x v="17"/>
    <s v="001"/>
    <x v="66"/>
    <s v="MATERIALES Y SUMINISTROS"/>
    <n v="5200000"/>
    <n v="5200000"/>
    <n v="4000000"/>
    <n v="0"/>
    <n v="0"/>
    <n v="0"/>
    <n v="1342648.79"/>
    <n v="1342648.79"/>
    <n v="3857351.21"/>
    <n v="2657351.21"/>
    <n v="0.25820169038461538"/>
  </r>
  <r>
    <s v="21375805"/>
    <s v="CENTRO COSTAR. PRODUCCIÓN CINEMATOGRÁFIC"/>
    <x v="17"/>
    <s v="001"/>
    <x v="67"/>
    <s v="PRODUCTOS QUIMICOS Y CONEXOS"/>
    <n v="700000"/>
    <n v="700000"/>
    <n v="525000"/>
    <n v="0"/>
    <n v="0"/>
    <n v="0"/>
    <n v="136202"/>
    <n v="136202"/>
    <n v="563798"/>
    <n v="388798"/>
    <n v="0.19457428571428573"/>
  </r>
  <r>
    <s v="21375805"/>
    <s v="CENTRO COSTAR. PRODUCCIÓN CINEMATOGRÁFIC"/>
    <x v="17"/>
    <s v="001"/>
    <x v="68"/>
    <s v="COMBUSTIBLES Y LUBRICANTES"/>
    <n v="700000"/>
    <n v="700000"/>
    <n v="525000"/>
    <n v="0"/>
    <n v="0"/>
    <n v="0"/>
    <n v="136202"/>
    <n v="136202"/>
    <n v="563798"/>
    <n v="388798"/>
    <n v="0.19457428571428573"/>
  </r>
  <r>
    <s v="21375805"/>
    <s v="CENTRO COSTAR. PRODUCCIÓN CINEMATOGRÁFIC"/>
    <x v="17"/>
    <s v="001"/>
    <x v="75"/>
    <s v="MATERIALES Y PROD DE USO EN LA CONSTRUC Y MANT."/>
    <n v="700000"/>
    <n v="700000"/>
    <n v="525000"/>
    <n v="0"/>
    <n v="0"/>
    <n v="0"/>
    <n v="367209.29"/>
    <n v="367209.29"/>
    <n v="332790.71000000002"/>
    <n v="157790.71"/>
    <n v="0.52458470000000001"/>
  </r>
  <r>
    <s v="21375805"/>
    <s v="CENTRO COSTAR. PRODUCCIÓN CINEMATOGRÁFIC"/>
    <x v="17"/>
    <s v="001"/>
    <x v="76"/>
    <s v="MATERIALES Y PRODUCTOS METALICOS"/>
    <n v="200000"/>
    <n v="200000"/>
    <n v="150000"/>
    <n v="0"/>
    <n v="0"/>
    <n v="0"/>
    <n v="16950"/>
    <n v="16950"/>
    <n v="183050"/>
    <n v="13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375000"/>
    <n v="0"/>
    <n v="0"/>
    <n v="0"/>
    <n v="350259.29"/>
    <n v="350259.29"/>
    <n v="149740.71"/>
    <n v="24740.71"/>
    <n v="0.70051858"/>
  </r>
  <r>
    <s v="21375805"/>
    <s v="CENTRO COSTAR. PRODUCCIÓN CINEMATOGRÁFIC"/>
    <x v="17"/>
    <s v="001"/>
    <x v="82"/>
    <s v="HERRAMIENTAS, 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4"/>
    <s v="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100000"/>
    <n v="0"/>
    <n v="0"/>
    <n v="0"/>
    <n v="86940"/>
    <n v="86940"/>
    <n v="2713060"/>
    <n v="2013060"/>
    <n v="3.1050000000000001E-2"/>
  </r>
  <r>
    <s v="21375805"/>
    <s v="CENTRO COSTAR. PRODUCCIÓN CINEMATOGRÁFIC"/>
    <x v="17"/>
    <s v="001"/>
    <x v="86"/>
    <s v="UTILES Y MATERIALES DE OFICINA Y COMPUTO"/>
    <n v="700000"/>
    <n v="700000"/>
    <n v="525000"/>
    <n v="0"/>
    <n v="0"/>
    <n v="0"/>
    <n v="86940"/>
    <n v="86940"/>
    <n v="613060"/>
    <n v="438060"/>
    <n v="0.1242"/>
  </r>
  <r>
    <s v="21375805"/>
    <s v="CENTRO COSTAR. PRODUCCIÓN CINEMATOGRÁFIC"/>
    <x v="17"/>
    <s v="001"/>
    <x v="88"/>
    <s v="PRODUCTOS DE PAPEL, CARTON E IMPRESOS"/>
    <n v="600000"/>
    <n v="600000"/>
    <n v="450000"/>
    <n v="0"/>
    <n v="0"/>
    <n v="0"/>
    <n v="0"/>
    <n v="0"/>
    <n v="600000"/>
    <n v="450000"/>
    <n v="0"/>
  </r>
  <r>
    <s v="21375805"/>
    <s v="CENTRO COSTAR. PRODUCCIÓN CINEMATOGRÁFIC"/>
    <x v="17"/>
    <s v="001"/>
    <x v="90"/>
    <s v="UTILES Y MATERIALES DE LIMPIEZA"/>
    <n v="1500000"/>
    <n v="1500000"/>
    <n v="1125000"/>
    <n v="0"/>
    <n v="0"/>
    <n v="0"/>
    <n v="0"/>
    <n v="0"/>
    <n v="1500000"/>
    <n v="1125000"/>
    <n v="0"/>
  </r>
  <r>
    <s v="21375805"/>
    <s v="CENTRO COSTAR. PRODUCCIÓN CINEMATOGRÁFIC"/>
    <x v="17"/>
    <s v="001"/>
    <x v="94"/>
    <s v="TRANSFERENCIAS CORRIENTES"/>
    <n v="417191252"/>
    <n v="411176252"/>
    <n v="322774692.00999999"/>
    <n v="0"/>
    <n v="0"/>
    <n v="0"/>
    <n v="199057885.59"/>
    <n v="199057885.59"/>
    <n v="212118366.41"/>
    <n v="123716806.42"/>
    <n v="0.48411814792747321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528781.08"/>
    <n v="1528781.08"/>
    <n v="1494554.92"/>
    <n v="1462473.92"/>
    <n v="0.50566033017831957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608042"/>
    <n v="2580368"/>
    <n v="0"/>
    <n v="0"/>
    <n v="0"/>
    <n v="1303642.98"/>
    <n v="1303642.98"/>
    <n v="1304399.02"/>
    <n v="1276725.02"/>
    <n v="0.49985505601520219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5294"/>
    <n v="410887"/>
    <n v="0"/>
    <n v="0"/>
    <n v="0"/>
    <n v="225138.1"/>
    <n v="225138.1"/>
    <n v="190155.9"/>
    <n v="185748.9"/>
    <n v="0.54211739153467187"/>
  </r>
  <r>
    <s v="21375805"/>
    <s v="CENTRO COSTAR. PRODUCCIÓN CINEMATOGRÁFIC"/>
    <x v="17"/>
    <s v="001"/>
    <x v="99"/>
    <s v="TRANSFERENCIAS CORRIENTES A PERSONAS"/>
    <n v="299617200"/>
    <n v="299617200"/>
    <n v="212035772.34"/>
    <n v="0"/>
    <n v="0"/>
    <n v="0"/>
    <n v="90928243.849999994"/>
    <n v="90928243.849999994"/>
    <n v="208688956.15000001"/>
    <n v="121107528.48999999"/>
    <n v="0.30348138841828837"/>
  </r>
  <r>
    <s v="21375805"/>
    <s v="CENTRO COSTAR. PRODUCCIÓN CINEMATOGRÁFIC"/>
    <x v="17"/>
    <s v="001"/>
    <x v="101"/>
    <s v="OTRAS TRANSFERENCIAS A PERSONAS"/>
    <n v="299617200"/>
    <n v="299617200"/>
    <n v="212035772.34"/>
    <n v="0"/>
    <n v="0"/>
    <n v="0"/>
    <n v="90928243.849999994"/>
    <n v="90928243.849999994"/>
    <n v="208688956.15000001"/>
    <n v="121107528.48999999"/>
    <n v="0.30348138841828837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392723.02"/>
    <n v="392723.02"/>
    <n v="1107276.98"/>
    <n v="1107276.98"/>
    <n v="0.26181534666666667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392723.02"/>
    <n v="392723.02"/>
    <n v="1107276.98"/>
    <n v="1107276.98"/>
    <n v="0.26181534666666667"/>
  </r>
  <r>
    <s v="21375805"/>
    <s v="CENTRO COSTAR. PRODUCCIÓN CINEMATOGRÁFIC"/>
    <x v="17"/>
    <s v="001"/>
    <x v="111"/>
    <s v="TRANSFERENCIAS CORRIENTES AL SECTOR EXTERNO"/>
    <n v="113050716"/>
    <n v="107035716"/>
    <n v="106247664.67"/>
    <n v="0"/>
    <n v="0"/>
    <n v="0"/>
    <n v="106208137.64"/>
    <n v="106208137.64"/>
    <n v="827578.36"/>
    <n v="39527.03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1262664.67"/>
    <n v="0"/>
    <n v="0"/>
    <n v="0"/>
    <n v="11223158.18"/>
    <n v="11223158.18"/>
    <n v="827557.82"/>
    <n v="39506.49"/>
    <n v="0.93132708297166733"/>
  </r>
  <r>
    <s v="21375805"/>
    <s v="CENTRO COSTAR. PRODUCCIÓN CINEMATOGRÁFIC"/>
    <x v="17"/>
    <s v="280"/>
    <x v="119"/>
    <s v="BIENES DURADEROS"/>
    <n v="12050000"/>
    <n v="12050000"/>
    <n v="9037500"/>
    <n v="0"/>
    <n v="0"/>
    <n v="0"/>
    <n v="2069313.66"/>
    <n v="2069313.66"/>
    <n v="9980686.3399999999"/>
    <n v="6968186.3399999999"/>
    <n v="0.17172727468879667"/>
  </r>
  <r>
    <s v="21375805"/>
    <s v="CENTRO COSTAR. PRODUCCIÓN CINEMATOGRÁFIC"/>
    <x v="17"/>
    <s v="280"/>
    <x v="120"/>
    <s v="MAQUINARIA, EQUIPO Y MOBILIARIO"/>
    <n v="8050000"/>
    <n v="8050000"/>
    <n v="6057500"/>
    <n v="0"/>
    <n v="0"/>
    <n v="0"/>
    <n v="316400"/>
    <n v="316400"/>
    <n v="7733600"/>
    <n v="5741100"/>
    <n v="3.9304347826086959E-2"/>
  </r>
  <r>
    <s v="21375805"/>
    <s v="CENTRO COSTAR. PRODUCCIÓN CINEMATOGRÁFIC"/>
    <x v="17"/>
    <s v="280"/>
    <x v="124"/>
    <s v="EQUIPO Y PROGRAMAS DE COMPUTO"/>
    <n v="5150000"/>
    <n v="5150000"/>
    <n v="3862500"/>
    <n v="0"/>
    <n v="0"/>
    <n v="0"/>
    <n v="0"/>
    <n v="0"/>
    <n v="5150000"/>
    <n v="3862500"/>
    <n v="0"/>
  </r>
  <r>
    <s v="21375805"/>
    <s v="CENTRO COSTAR. PRODUCCIÓN CINEMATOGRÁFIC"/>
    <x v="17"/>
    <s v="280"/>
    <x v="125"/>
    <s v="EQUIPO SANITARIO, DE LABORATORIO E INVESTIGACION"/>
    <n v="400000"/>
    <n v="400000"/>
    <n v="320000"/>
    <n v="0"/>
    <n v="0"/>
    <n v="0"/>
    <n v="316400"/>
    <n v="316400"/>
    <n v="83600"/>
    <n v="3600"/>
    <n v="0.79100000000000004"/>
  </r>
  <r>
    <s v="21375805"/>
    <s v="CENTRO COSTAR. PRODUCCIÓN CINEMATOGRÁFIC"/>
    <x v="17"/>
    <s v="280"/>
    <x v="126"/>
    <s v="MAQUINARIA, EQUIPO Y MOBILIARIO DIVERSO"/>
    <n v="2500000"/>
    <n v="2500000"/>
    <n v="1875000"/>
    <n v="0"/>
    <n v="0"/>
    <n v="0"/>
    <n v="0"/>
    <n v="0"/>
    <n v="2500000"/>
    <n v="1875000"/>
    <n v="0"/>
  </r>
  <r>
    <s v="21375805"/>
    <s v="CENTRO COSTAR. PRODUCCIÓN CINEMATOGRÁFIC"/>
    <x v="17"/>
    <s v="280"/>
    <x v="130"/>
    <s v="BIENES DURADEROS DIVERSOS"/>
    <n v="4000000"/>
    <n v="4000000"/>
    <n v="2980000"/>
    <n v="0"/>
    <n v="0"/>
    <n v="0"/>
    <n v="1752913.66"/>
    <n v="1752913.66"/>
    <n v="2247086.34"/>
    <n v="1227086.3400000001"/>
    <n v="0.43822841499999998"/>
  </r>
  <r>
    <s v="21375805"/>
    <s v="CENTRO COSTAR. PRODUCCIÓN CINEMATOGRÁFIC"/>
    <x v="17"/>
    <s v="280"/>
    <x v="131"/>
    <s v="BIENES INTANGIBLES"/>
    <n v="4000000"/>
    <n v="4000000"/>
    <n v="2980000"/>
    <n v="0"/>
    <n v="0"/>
    <n v="0"/>
    <n v="1752913.66"/>
    <n v="1752913.66"/>
    <n v="2247086.34"/>
    <n v="1227086.3400000001"/>
    <n v="0.43822841499999998"/>
  </r>
  <r>
    <s v="21375806"/>
    <s v="CENTRO DE PRODUCCÓN ARTÍSTICA Y CULTURAL"/>
    <x v="18"/>
    <s v="001"/>
    <x v="0"/>
    <s v=""/>
    <n v="1561325463"/>
    <n v="1561325463"/>
    <n v="1053149027.99"/>
    <n v="106683967.79000001"/>
    <n v="171109972.87"/>
    <n v="1764742.95"/>
    <n v="534413459.05000001"/>
    <n v="301548437.08999997"/>
    <n v="747353320.34000003"/>
    <n v="239176885.33000001"/>
    <n v="0.34228190836211325"/>
  </r>
  <r>
    <s v="21375806"/>
    <s v="CENTRO DE PRODUCCÓN ARTÍSTICA Y CULTURAL"/>
    <x v="18"/>
    <s v="001"/>
    <x v="1"/>
    <s v="REMUNERACIONES"/>
    <n v="267761290"/>
    <n v="267761290"/>
    <n v="262310461"/>
    <n v="0"/>
    <n v="19447898"/>
    <n v="0"/>
    <n v="136999336.87"/>
    <n v="136999336.87"/>
    <n v="111314055.13"/>
    <n v="105863226.13"/>
    <n v="0.51164728430311945"/>
  </r>
  <r>
    <s v="21375806"/>
    <s v="CENTRO DE PRODUCCÓN ARTÍSTICA Y CULTURAL"/>
    <x v="18"/>
    <s v="001"/>
    <x v="2"/>
    <s v="REMUNERACIONES BASICAS"/>
    <n v="120820400"/>
    <n v="118366400"/>
    <n v="113960250"/>
    <n v="0"/>
    <n v="0"/>
    <n v="0"/>
    <n v="66354829.090000004"/>
    <n v="66354829.090000004"/>
    <n v="52011570.909999996"/>
    <n v="47605420.909999996"/>
    <n v="0.56058838563984381"/>
  </r>
  <r>
    <s v="21375806"/>
    <s v="CENTRO DE PRODUCCÓN ARTÍSTICA Y CULTURAL"/>
    <x v="18"/>
    <s v="001"/>
    <x v="3"/>
    <s v="SUELDOS PARA CARGOS FIJOS"/>
    <n v="117820400"/>
    <n v="115366400"/>
    <n v="110960250"/>
    <n v="0"/>
    <n v="0"/>
    <n v="0"/>
    <n v="66354829.090000004"/>
    <n v="66354829.090000004"/>
    <n v="49011570.909999996"/>
    <n v="44605420.909999996"/>
    <n v="0.57516598498349614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4319539.71"/>
    <n v="4319539.71"/>
    <n v="8034460.29"/>
    <n v="8034460.29"/>
    <n v="0.34964705439533755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4319539.71"/>
    <n v="4319539.71"/>
    <n v="8034460.29"/>
    <n v="8034460.29"/>
    <n v="0.34964705439533755"/>
  </r>
  <r>
    <s v="21375806"/>
    <s v="CENTRO DE PRODUCCÓN ARTÍSTICA Y CULTURAL"/>
    <x v="18"/>
    <s v="001"/>
    <x v="7"/>
    <s v="INCENTIVOS SALARIALES"/>
    <n v="93640457"/>
    <n v="94640457"/>
    <n v="94130352"/>
    <n v="0"/>
    <n v="0"/>
    <n v="0"/>
    <n v="43907007.07"/>
    <n v="43907007.07"/>
    <n v="50733449.93"/>
    <n v="50223344.93"/>
    <n v="0.46393485895783448"/>
  </r>
  <r>
    <s v="21375806"/>
    <s v="CENTRO DE PRODUCCÓN ARTÍSTICA Y CULTURAL"/>
    <x v="18"/>
    <s v="001"/>
    <x v="8"/>
    <s v="RETRIBUCION POR AÑOS SERVIDOS"/>
    <n v="26100000"/>
    <n v="26100000"/>
    <n v="25816280"/>
    <n v="0"/>
    <n v="0"/>
    <n v="0"/>
    <n v="12155023.880000001"/>
    <n v="12155023.880000001"/>
    <n v="13944976.119999999"/>
    <n v="13661256.119999999"/>
    <n v="0.46570972720306514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5953782.25"/>
    <n v="15953782.25"/>
    <n v="16040987.75"/>
    <n v="16040987.75"/>
    <n v="0.49863719132845774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3340627.6"/>
    <n v="3340627.6"/>
    <n v="2859372.4"/>
    <n v="2859372.4"/>
    <n v="0.53881090322580649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9617816"/>
    <n v="0"/>
    <n v="11134198"/>
    <n v="11134198"/>
    <n v="264977"/>
    <n v="0"/>
    <n v="0.52977126935059349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939196"/>
    <n v="19687808"/>
    <n v="0"/>
    <n v="9124504"/>
    <n v="0"/>
    <n v="10563304"/>
    <n v="10563304"/>
    <n v="251388"/>
    <n v="0"/>
    <n v="0.52977582446152793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77795"/>
    <n v="1064206"/>
    <n v="0"/>
    <n v="493312"/>
    <n v="0"/>
    <n v="570894"/>
    <n v="570894"/>
    <n v="13589"/>
    <n v="0"/>
    <n v="0.5296869998469097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9830082"/>
    <n v="0"/>
    <n v="11283763"/>
    <n v="11283763"/>
    <n v="269597"/>
    <n v="0"/>
    <n v="0.52768693646233378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683291"/>
    <n v="11535991"/>
    <n v="0"/>
    <n v="5390287"/>
    <n v="0"/>
    <n v="6145704"/>
    <n v="6145704"/>
    <n v="147300"/>
    <n v="0"/>
    <n v="0.52602507290112011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466767"/>
    <n v="6385236"/>
    <n v="0"/>
    <n v="2959864"/>
    <n v="0"/>
    <n v="3425372"/>
    <n v="3425372"/>
    <n v="81531"/>
    <n v="0"/>
    <n v="0.52968848266838742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233384"/>
    <n v="3192618"/>
    <n v="0"/>
    <n v="1479931"/>
    <n v="0"/>
    <n v="1712687"/>
    <n v="1712687"/>
    <n v="40766"/>
    <n v="0"/>
    <n v="0.52968871003258511"/>
  </r>
  <r>
    <s v="21375806"/>
    <s v="CENTRO DE PRODUCCÓN ARTÍSTICA Y CULTURAL"/>
    <x v="18"/>
    <s v="001"/>
    <x v="21"/>
    <s v="SERVICIOS"/>
    <n v="1200240000"/>
    <n v="1193140000"/>
    <n v="714887099.64999998"/>
    <n v="97538988.930000007"/>
    <n v="138941697.50999999"/>
    <n v="1764742.95"/>
    <n v="353554785.42000002"/>
    <n v="121263493.75"/>
    <n v="601339785.19000006"/>
    <n v="123086884.84"/>
    <n v="0.29632296748076503"/>
  </r>
  <r>
    <s v="21375806"/>
    <s v="CENTRO DE PRODUCCÓN ARTÍSTICA Y CULTURAL"/>
    <x v="18"/>
    <s v="001"/>
    <x v="22"/>
    <s v="ALQUILERES"/>
    <n v="186900000"/>
    <n v="201500000"/>
    <n v="183373751.34"/>
    <n v="7886270"/>
    <n v="0"/>
    <n v="0"/>
    <n v="168823724.49000001"/>
    <n v="0"/>
    <n v="24790005.510000002"/>
    <n v="6663756.8499999996"/>
    <n v="0.83783486099255589"/>
  </r>
  <r>
    <s v="21375806"/>
    <s v="CENTRO DE PRODUCCÓN ARTÍSTICA Y CULTURAL"/>
    <x v="18"/>
    <s v="001"/>
    <x v="155"/>
    <s v="ALQUILER DE MAQUINARIA, EQUIPO Y MOBILIARIO"/>
    <n v="104200000"/>
    <n v="109500000"/>
    <n v="100373751.34"/>
    <n v="7886270"/>
    <n v="0"/>
    <n v="0"/>
    <n v="91247500"/>
    <n v="0"/>
    <n v="10366230"/>
    <n v="1239981.3400000001"/>
    <n v="0.83331050228310499"/>
  </r>
  <r>
    <s v="21375806"/>
    <s v="CENTRO DE PRODUCCÓN ARTÍSTICA Y CULTURAL"/>
    <x v="18"/>
    <s v="001"/>
    <x v="25"/>
    <s v="OTROS ALQUILERES"/>
    <n v="82700000"/>
    <n v="92000000"/>
    <n v="83000000"/>
    <n v="0"/>
    <n v="0"/>
    <n v="0"/>
    <n v="77576224.489999995"/>
    <n v="0"/>
    <n v="14423775.51"/>
    <n v="5423775.5099999998"/>
    <n v="0.84321983141304346"/>
  </r>
  <r>
    <s v="21375806"/>
    <s v="CENTRO DE PRODUCCÓN ARTÍSTICA Y CULTURAL"/>
    <x v="18"/>
    <s v="001"/>
    <x v="26"/>
    <s v="SERVICIOS BASICOS"/>
    <n v="31300000"/>
    <n v="31300000"/>
    <n v="24475000"/>
    <n v="0"/>
    <n v="742020.74"/>
    <n v="1764742.95"/>
    <n v="14317579.15"/>
    <n v="13027724.01"/>
    <n v="14475657.16"/>
    <n v="7650657.1600000001"/>
    <n v="0.45743064376996806"/>
  </r>
  <r>
    <s v="21375806"/>
    <s v="CENTRO DE PRODUCCÓN ARTÍSTICA Y CULTURAL"/>
    <x v="18"/>
    <s v="001"/>
    <x v="28"/>
    <s v="SERVICIO DE ENERGIA ELECTRICA"/>
    <n v="1300000"/>
    <n v="1300000"/>
    <n v="975000"/>
    <n v="0"/>
    <n v="176300"/>
    <n v="0"/>
    <n v="473700"/>
    <n v="473700"/>
    <n v="650000"/>
    <n v="325000"/>
    <n v="0.36438461538461536"/>
  </r>
  <r>
    <s v="21375806"/>
    <s v="CENTRO DE PRODUCCÓN ARTÍSTICA Y CULTURAL"/>
    <x v="18"/>
    <s v="001"/>
    <x v="30"/>
    <s v="SERVICIO DE TELECOMUNICACIONES"/>
    <n v="30000000"/>
    <n v="30000000"/>
    <n v="23500000"/>
    <n v="0"/>
    <n v="565720.74"/>
    <n v="1764742.95"/>
    <n v="13843879.15"/>
    <n v="12554024.01"/>
    <n v="13825657.16"/>
    <n v="7325657.1600000001"/>
    <n v="0.46146263833333334"/>
  </r>
  <r>
    <s v="21375806"/>
    <s v="CENTRO DE PRODUCCÓN ARTÍSTICA Y CULTURAL"/>
    <x v="18"/>
    <s v="001"/>
    <x v="32"/>
    <s v="SERVICIOS COMERCIALES Y FINANCIEROS"/>
    <n v="29495000"/>
    <n v="33895000"/>
    <n v="23217654"/>
    <n v="218655.01"/>
    <n v="9568783.5"/>
    <n v="0"/>
    <n v="10206236.59"/>
    <n v="1088190"/>
    <n v="13901324.9"/>
    <n v="3223978.9"/>
    <n v="0.30111333795545064"/>
  </r>
  <r>
    <s v="21375806"/>
    <s v="CENTRO DE PRODUCCÓN ARTÍSTICA Y CULTURAL"/>
    <x v="18"/>
    <s v="001"/>
    <x v="33"/>
    <s v="INFORMACION"/>
    <n v="9400000"/>
    <n v="14400000"/>
    <n v="11363524"/>
    <n v="0"/>
    <n v="0"/>
    <n v="0"/>
    <n v="8327046.5899999999"/>
    <n v="0"/>
    <n v="6072953.4100000001"/>
    <n v="3036477.41"/>
    <n v="0.57826712430555549"/>
  </r>
  <r>
    <s v="21375806"/>
    <s v="CENTRO DE PRODUCCÓN ARTÍSTICA Y CULTURAL"/>
    <x v="18"/>
    <s v="001"/>
    <x v="34"/>
    <s v="IMPRESION, ENCUADERNACION Y OTROS"/>
    <n v="5245000"/>
    <n v="19245000"/>
    <n v="11666630"/>
    <n v="218655.01"/>
    <n v="9568783.5"/>
    <n v="0"/>
    <n v="1879190"/>
    <n v="1088190"/>
    <n v="7578371.4900000002"/>
    <n v="1.49"/>
    <n v="9.7645622239542734E-2"/>
  </r>
  <r>
    <s v="21375806"/>
    <s v="CENTRO DE PRODUCCÓN ARTÍSTICA Y CULTURAL"/>
    <x v="18"/>
    <s v="001"/>
    <x v="158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87500"/>
    <n v="0"/>
    <n v="0"/>
    <n v="0"/>
    <n v="0"/>
    <n v="0"/>
    <n v="250000"/>
    <n v="187500"/>
    <n v="0"/>
  </r>
  <r>
    <s v="21375806"/>
    <s v="CENTRO DE PRODUCCÓN ARTÍSTICA Y CULTURAL"/>
    <x v="18"/>
    <s v="001"/>
    <x v="37"/>
    <s v="SERVICIOS DE GESTION Y APOYO"/>
    <n v="862710000"/>
    <n v="841610000"/>
    <n v="418540063.33999997"/>
    <n v="82741628.510000005"/>
    <n v="110478914.18000001"/>
    <n v="0"/>
    <n v="123965496.01000001"/>
    <n v="97108383.560000002"/>
    <n v="524423961.30000001"/>
    <n v="101354024.64"/>
    <n v="0.14729565476883594"/>
  </r>
  <r>
    <s v="21375806"/>
    <s v="CENTRO DE PRODUCCÓN ARTÍSTICA Y CULTURAL"/>
    <x v="18"/>
    <s v="001"/>
    <x v="38"/>
    <s v="SERVICIOS EN CIENCIAS ECONOMICAS Y SOCIALES"/>
    <n v="39500000"/>
    <n v="20500000"/>
    <n v="15370815"/>
    <n v="0"/>
    <n v="11743948.52"/>
    <n v="0"/>
    <n v="0"/>
    <n v="0"/>
    <n v="8756051.4800000004"/>
    <n v="3626866.48"/>
    <n v="0"/>
  </r>
  <r>
    <s v="21375806"/>
    <s v="CENTRO DE PRODUCCÓN ARTÍSTICA Y CULTURAL"/>
    <x v="18"/>
    <s v="001"/>
    <x v="39"/>
    <s v="SERVICIOS INFORMATICOS"/>
    <n v="44000000"/>
    <n v="44000000"/>
    <n v="31333333.34"/>
    <n v="0"/>
    <n v="0"/>
    <n v="0"/>
    <n v="15058501.279999999"/>
    <n v="12848990.220000001"/>
    <n v="28941498.719999999"/>
    <n v="16274832.060000001"/>
    <n v="0.34223866545454545"/>
  </r>
  <r>
    <s v="21375806"/>
    <s v="CENTRO DE PRODUCCÓN ARTÍSTICA Y CULTURAL"/>
    <x v="18"/>
    <s v="001"/>
    <x v="40"/>
    <s v="SERVICIOS GENERALES"/>
    <n v="44000000"/>
    <n v="44000000"/>
    <n v="43486083"/>
    <n v="2191518.5099999998"/>
    <n v="28331230.050000001"/>
    <n v="0"/>
    <n v="11951601.390000001"/>
    <n v="0"/>
    <n v="1525650.05"/>
    <n v="1011733.05"/>
    <n v="0.27162730431818183"/>
  </r>
  <r>
    <s v="21375806"/>
    <s v="CENTRO DE PRODUCCÓN ARTÍSTICA Y CULTURAL"/>
    <x v="18"/>
    <s v="001"/>
    <x v="41"/>
    <s v="OTROS SERVICIOS DE GESTION Y APOYO"/>
    <n v="735210000"/>
    <n v="733110000"/>
    <n v="328349832"/>
    <n v="80550110"/>
    <n v="70403735.609999999"/>
    <n v="0"/>
    <n v="96955393.340000004"/>
    <n v="84259393.340000004"/>
    <n v="485200761.05000001"/>
    <n v="80440593.049999997"/>
    <n v="0.13225217680839166"/>
  </r>
  <r>
    <s v="21375806"/>
    <s v="CENTRO DE PRODUCCÓN ARTÍSTICA Y CULTURAL"/>
    <x v="18"/>
    <s v="001"/>
    <x v="42"/>
    <s v="GASTOS DE VIAJE Y DE TRANSPORTE"/>
    <n v="71550000"/>
    <n v="71550000"/>
    <n v="54790181.18"/>
    <n v="6692435.4100000001"/>
    <n v="17385075.800000001"/>
    <n v="0"/>
    <n v="27550567.260000002"/>
    <n v="6346117.2599999998"/>
    <n v="19921921.530000001"/>
    <n v="3162102.71"/>
    <n v="0.38505335094339627"/>
  </r>
  <r>
    <s v="21375806"/>
    <s v="CENTRO DE PRODUCCÓN ARTÍSTICA Y CULTURAL"/>
    <x v="18"/>
    <s v="001"/>
    <x v="43"/>
    <s v="TRANSPORTE DENTRO DEL PAIS"/>
    <n v="25000000"/>
    <n v="25000000"/>
    <n v="24236533.670000002"/>
    <n v="766891.45"/>
    <n v="1463870.68"/>
    <n v="0"/>
    <n v="21240729.32"/>
    <n v="36279.32"/>
    <n v="1528508.55"/>
    <n v="765042.22"/>
    <n v="0.84962917280000005"/>
  </r>
  <r>
    <s v="21375806"/>
    <s v="CENTRO DE PRODUCCÓN ARTÍSTICA Y CULTURAL"/>
    <x v="18"/>
    <s v="001"/>
    <x v="44"/>
    <s v="VIATICOS DENTRO DEL PAIS"/>
    <n v="36550000"/>
    <n v="36550000"/>
    <n v="25252364.34"/>
    <n v="5925543.96"/>
    <n v="14862025"/>
    <n v="0"/>
    <n v="4333475"/>
    <n v="4333475"/>
    <n v="11428956.039999999"/>
    <n v="131320.38"/>
    <n v="0.11856292749658003"/>
  </r>
  <r>
    <s v="21375806"/>
    <s v="CENTRO DE PRODUCCÓN ARTÍSTICA Y CULTURAL"/>
    <x v="18"/>
    <s v="001"/>
    <x v="160"/>
    <s v="TRANSPORTE EN EL EXTERIOR"/>
    <n v="5000000"/>
    <n v="5000000"/>
    <n v="1208816.5"/>
    <n v="0"/>
    <n v="0"/>
    <n v="0"/>
    <n v="0"/>
    <n v="0"/>
    <n v="5000000"/>
    <n v="1208816.5"/>
    <n v="0"/>
  </r>
  <r>
    <s v="21375806"/>
    <s v="CENTRO DE PRODUCCÓN ARTÍSTICA Y CULTURAL"/>
    <x v="18"/>
    <s v="001"/>
    <x v="161"/>
    <s v="VIATICOS EN EL EXTERIOR"/>
    <n v="5000000"/>
    <n v="5000000"/>
    <n v="4092466.67"/>
    <n v="0"/>
    <n v="1059180.1200000001"/>
    <n v="0"/>
    <n v="1976362.94"/>
    <n v="1976362.94"/>
    <n v="1964456.94"/>
    <n v="1056923.6100000001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3344449.79"/>
    <n v="0"/>
    <n v="139872.35"/>
    <n v="0"/>
    <n v="2196686"/>
    <n v="2196686"/>
    <n v="1703441.65"/>
    <n v="1007891.44"/>
    <n v="0.54373415841584161"/>
  </r>
  <r>
    <s v="21375806"/>
    <s v="CENTRO DE PRODUCCÓN ARTÍSTICA Y CULTURAL"/>
    <x v="18"/>
    <s v="001"/>
    <x v="46"/>
    <s v="SEGUROS"/>
    <n v="4040000"/>
    <n v="4040000"/>
    <n v="3344449.79"/>
    <n v="0"/>
    <n v="139872.35"/>
    <n v="0"/>
    <n v="2196686"/>
    <n v="2196686"/>
    <n v="1703441.65"/>
    <n v="1007891.44"/>
    <n v="0.54373415841584161"/>
  </r>
  <r>
    <s v="21375806"/>
    <s v="CENTRO DE PRODUCCÓN ARTÍSTICA Y CULTURAL"/>
    <x v="18"/>
    <s v="001"/>
    <x v="47"/>
    <s v="CAPACITACION Y PROTOCOLO"/>
    <n v="6045000"/>
    <n v="6045000"/>
    <n v="5426000"/>
    <n v="0"/>
    <n v="576300"/>
    <n v="0"/>
    <n v="4840242"/>
    <n v="0"/>
    <n v="628458"/>
    <n v="9458"/>
    <n v="0.80070173697270475"/>
  </r>
  <r>
    <s v="21375806"/>
    <s v="CENTRO DE PRODUCCÓN ARTÍSTICA Y CULTURAL"/>
    <x v="18"/>
    <s v="001"/>
    <x v="48"/>
    <s v="ACTIVIDADES DE CAPACITACION"/>
    <n v="800000"/>
    <n v="800000"/>
    <n v="581000"/>
    <n v="0"/>
    <n v="576300"/>
    <n v="0"/>
    <n v="0"/>
    <n v="0"/>
    <n v="223700"/>
    <n v="4700"/>
    <n v="0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0"/>
    <n v="0"/>
    <n v="4840242"/>
    <n v="0"/>
    <n v="404758"/>
    <n v="4758"/>
    <n v="0.92282974261201145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595484.92"/>
    <n v="1437623.92"/>
    <n v="1355015.14"/>
    <n v="15015.14"/>
    <n v="0.53182830666666669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157861"/>
    <n v="0"/>
    <n v="342139"/>
    <n v="2139"/>
    <n v="0.315722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8642500"/>
    <n v="2726505.85"/>
    <n v="570977.23"/>
    <n v="0"/>
    <n v="978090.84"/>
    <n v="689132.96"/>
    <n v="13109426.08"/>
    <n v="4366926.08"/>
    <n v="5.6260617773943054E-2"/>
  </r>
  <r>
    <s v="21375806"/>
    <s v="CENTRO DE PRODUCCÓN ARTÍSTICA Y CULTURAL"/>
    <x v="18"/>
    <s v="001"/>
    <x v="67"/>
    <s v="PRODUCTOS QUIMICOS Y CONEXOS"/>
    <n v="9500000"/>
    <n v="9500000"/>
    <n v="5500000"/>
    <n v="1314569"/>
    <n v="404461"/>
    <n v="0"/>
    <n v="595539"/>
    <n v="595539"/>
    <n v="7185431"/>
    <n v="3185431"/>
    <n v="6.2688315789473689E-2"/>
  </r>
  <r>
    <s v="21375806"/>
    <s v="CENTRO DE PRODUCCÓN ARTÍSTICA Y CULTURAL"/>
    <x v="18"/>
    <s v="001"/>
    <x v="68"/>
    <s v="COMBUSTIBLES Y LUBRICANTES"/>
    <n v="6000000"/>
    <n v="6000000"/>
    <n v="4000000"/>
    <n v="427117"/>
    <n v="404461"/>
    <n v="0"/>
    <n v="595539"/>
    <n v="595539"/>
    <n v="4572883"/>
    <n v="2572883"/>
    <n v="9.9256499999999998E-2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1950000"/>
    <n v="1411936.85"/>
    <n v="0"/>
    <n v="0"/>
    <n v="0"/>
    <n v="0"/>
    <n v="1308063.1499999999"/>
    <n v="538063.15"/>
    <n v="0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1500000"/>
    <n v="1411936.85"/>
    <n v="0"/>
    <n v="0"/>
    <n v="0"/>
    <n v="0"/>
    <n v="588063.15"/>
    <n v="88063.15"/>
    <n v="0"/>
  </r>
  <r>
    <s v="21375806"/>
    <s v="CENTRO DE PRODUCCÓN ARTÍSTICA Y CULTURAL"/>
    <x v="18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806"/>
    <s v="CENTRO DE PRODUCCÓN ARTÍSTICA Y CULTURAL"/>
    <x v="18"/>
    <s v="001"/>
    <x v="82"/>
    <s v="HERRAMIENTAS, 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4"/>
    <s v="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5"/>
    <s v="UTILES, MATERIALES Y SUMINISTROS DIVERSOS"/>
    <n v="4075000"/>
    <n v="4075000"/>
    <n v="1125000"/>
    <n v="0"/>
    <n v="166516.23000000001"/>
    <n v="0"/>
    <n v="382551.84"/>
    <n v="93593.96"/>
    <n v="3525931.93"/>
    <n v="575931.93000000005"/>
    <n v="9.3877752147239271E-2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3607.94"/>
    <n v="0"/>
    <n v="34585.74"/>
    <n v="0"/>
    <n v="661806.31999999995"/>
    <n v="61806.32"/>
    <n v="4.9408199999999999E-2"/>
  </r>
  <r>
    <s v="21375806"/>
    <s v="CENTRO DE PRODUCCÓN ARTÍSTICA Y CULTURAL"/>
    <x v="18"/>
    <s v="001"/>
    <x v="88"/>
    <s v="PRODUCTOS DE PAPEL, CARTON E IMPRESOS"/>
    <n v="700000"/>
    <n v="700000"/>
    <n v="525000"/>
    <n v="0"/>
    <n v="1542.46"/>
    <n v="0"/>
    <n v="68020.23"/>
    <n v="45286.46"/>
    <n v="630437.31000000006"/>
    <n v="455437.31"/>
    <n v="9.717175714285714E-2"/>
  </r>
  <r>
    <s v="21375806"/>
    <s v="CENTRO DE PRODUCCÓN ARTÍSTICA Y CULTURAL"/>
    <x v="18"/>
    <s v="001"/>
    <x v="90"/>
    <s v="UTILES Y MATERIALES DE LIMPIEZA"/>
    <n v="1000000"/>
    <n v="1000000"/>
    <n v="500000"/>
    <n v="0"/>
    <n v="161365.82999999999"/>
    <n v="0"/>
    <n v="279945.87"/>
    <n v="48307.5"/>
    <n v="558688.30000000005"/>
    <n v="58688.3"/>
    <n v="0.27994586999999999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9"/>
    <s v="BIENES DURADEROS"/>
    <n v="10450000"/>
    <n v="14450000"/>
    <n v="9437500"/>
    <n v="6418473.0099999998"/>
    <n v="656765.64"/>
    <n v="0"/>
    <n v="284772.40999999997"/>
    <n v="0"/>
    <n v="7089988.9400000004"/>
    <n v="2077488.94"/>
    <n v="1.9707433217993078E-2"/>
  </r>
  <r>
    <s v="21375806"/>
    <s v="CENTRO DE PRODUCCÓN ARTÍSTICA Y CULTURAL"/>
    <x v="18"/>
    <s v="001"/>
    <x v="120"/>
    <s v="MAQUINARIA, EQUIPO Y MOBILIARIO"/>
    <n v="9550000"/>
    <n v="13550000"/>
    <n v="8762500"/>
    <n v="6418473.0099999998"/>
    <n v="656765.64"/>
    <n v="0"/>
    <n v="284772.40999999997"/>
    <n v="0"/>
    <n v="6189988.9400000004"/>
    <n v="1402488.94"/>
    <n v="2.1016414022140221E-2"/>
  </r>
  <r>
    <s v="21375806"/>
    <s v="CENTRO DE PRODUCCÓN ARTÍSTICA Y CULTURAL"/>
    <x v="18"/>
    <s v="001"/>
    <x v="126"/>
    <s v="MAQUINARIA, EQUIPO Y MOBILIARIO DIVERSO"/>
    <n v="0"/>
    <n v="4000000"/>
    <n v="0"/>
    <n v="0"/>
    <n v="0"/>
    <n v="0"/>
    <n v="0"/>
    <n v="0"/>
    <n v="4000000"/>
    <n v="0"/>
    <n v="0"/>
  </r>
  <r>
    <s v="21375806"/>
    <s v="CENTRO DE PRODUCCÓN ARTÍSTICA Y CULTURAL"/>
    <x v="18"/>
    <s v="280"/>
    <x v="122"/>
    <s v="EQUIPO DE COMUNICACION"/>
    <n v="1500000"/>
    <n v="1500000"/>
    <n v="1100000"/>
    <n v="0"/>
    <n v="625494.28"/>
    <n v="0"/>
    <n v="0"/>
    <n v="0"/>
    <n v="874505.72"/>
    <n v="474505.72"/>
    <n v="0"/>
  </r>
  <r>
    <s v="21375806"/>
    <s v="CENTRO DE PRODUCCÓN ARTÍSTICA Y CULTURAL"/>
    <x v="18"/>
    <s v="280"/>
    <x v="123"/>
    <s v="EQUIPO Y MOBILIARIO DE OFICINA"/>
    <n v="1100000"/>
    <n v="1100000"/>
    <n v="825000"/>
    <n v="0"/>
    <n v="0"/>
    <n v="0"/>
    <n v="0"/>
    <n v="0"/>
    <n v="1100000"/>
    <n v="825000"/>
    <n v="0"/>
  </r>
  <r>
    <s v="21375806"/>
    <s v="CENTRO DE PRODUCCÓN ARTÍSTICA Y CULTURAL"/>
    <x v="18"/>
    <s v="280"/>
    <x v="124"/>
    <s v="EQUIPO Y PROGRAMAS DE COMPUTO"/>
    <n v="6500000"/>
    <n v="6500000"/>
    <n v="6500000"/>
    <n v="6418473.0099999998"/>
    <n v="0"/>
    <n v="0"/>
    <n v="0"/>
    <n v="0"/>
    <n v="81526.990000000005"/>
    <n v="81526.990000000005"/>
    <n v="0"/>
  </r>
  <r>
    <s v="21375806"/>
    <s v="CENTRO DE PRODUCCÓN ARTÍSTICA Y CULTURAL"/>
    <x v="18"/>
    <s v="280"/>
    <x v="126"/>
    <s v="MAQUINARIA, EQUIPO Y MOBILIARIO DIVERSO"/>
    <n v="450000"/>
    <n v="450000"/>
    <n v="337500"/>
    <n v="0"/>
    <n v="31271.360000000001"/>
    <n v="0"/>
    <n v="284772.40999999997"/>
    <n v="0"/>
    <n v="133956.23000000001"/>
    <n v="21456.23"/>
    <n v="0.63282757777777776"/>
  </r>
  <r>
    <s v="21375806"/>
    <s v="CENTRO DE PRODUCCÓN ARTÍSTICA Y CULTURAL"/>
    <x v="18"/>
    <s v="280"/>
    <x v="130"/>
    <s v="BIENES DURADEROS DIVERSO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280"/>
    <x v="131"/>
    <s v="BIENES INTANGIBLE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001"/>
    <x v="94"/>
    <s v="TRANSFERENCIAS CORRIENTES"/>
    <n v="66489173"/>
    <n v="68589173"/>
    <n v="57871467.340000004"/>
    <n v="0"/>
    <n v="11492634.49"/>
    <n v="0"/>
    <n v="42596473.509999998"/>
    <n v="42596473.509999998"/>
    <n v="14500065"/>
    <n v="3782359.34"/>
    <n v="0.62103786424134311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1835941.05"/>
    <n v="0"/>
    <n v="2037769.95"/>
    <n v="2037769.95"/>
    <n v="49462"/>
    <n v="0"/>
    <n v="0.51941883521323173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84275"/>
    <n v="3341607"/>
    <n v="0"/>
    <n v="1589285.2"/>
    <n v="0"/>
    <n v="1752321.8"/>
    <n v="1752321.8"/>
    <n v="42668"/>
    <n v="0"/>
    <n v="0.51778351345561457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8898"/>
    <n v="532104"/>
    <n v="0"/>
    <n v="246655.85"/>
    <n v="0"/>
    <n v="285448.15000000002"/>
    <n v="285448.15000000002"/>
    <n v="6794"/>
    <n v="0"/>
    <n v="0.52968864237759283"/>
  </r>
  <r>
    <s v="21375806"/>
    <s v="CENTRO DE PRODUCCÓN ARTÍSTICA Y CULTURAL"/>
    <x v="18"/>
    <s v="001"/>
    <x v="102"/>
    <s v="PRESTACIONES"/>
    <n v="7700000"/>
    <n v="9800000"/>
    <n v="9800000"/>
    <n v="0"/>
    <n v="2036272.44"/>
    <n v="0"/>
    <n v="3981368.56"/>
    <n v="3981368.56"/>
    <n v="3782359"/>
    <n v="3782359"/>
    <n v="0.40626209795918367"/>
  </r>
  <r>
    <s v="21375806"/>
    <s v="CENTRO DE PRODUCCÓN ARTÍSTICA Y CULTURAL"/>
    <x v="18"/>
    <s v="001"/>
    <x v="103"/>
    <s v="PRESTACIONES LEGALES"/>
    <n v="3700000"/>
    <n v="7800000"/>
    <n v="7800000"/>
    <n v="0"/>
    <n v="2036272.44"/>
    <n v="0"/>
    <n v="3963727.56"/>
    <n v="3963727.56"/>
    <n v="1800000"/>
    <n v="1800000"/>
    <n v="0.50817020000000002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44197756.340000004"/>
    <n v="0"/>
    <n v="7620421"/>
    <n v="0"/>
    <n v="36577335"/>
    <n v="36577335"/>
    <n v="10668244"/>
    <n v="0.34"/>
    <n v="0.66666669704370651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44197756.340000004"/>
    <n v="0"/>
    <n v="7620421"/>
    <n v="0"/>
    <n v="36577335"/>
    <n v="36577335"/>
    <n v="10668244"/>
    <n v="0.34"/>
    <n v="0.66666669704370651"/>
  </r>
  <r>
    <s v="21375900"/>
    <s v="DIRECCIÓN GENERAL DE ARCHIVO NACIONAL"/>
    <x v="19"/>
    <s v="001"/>
    <x v="0"/>
    <s v=""/>
    <n v="3031963841"/>
    <n v="3031963841"/>
    <n v="2796607123.0799999"/>
    <n v="0"/>
    <n v="0"/>
    <n v="0"/>
    <n v="1705923823.4100001"/>
    <n v="1633647002.6700001"/>
    <n v="1326040017.5899999"/>
    <n v="1090683299.6700001"/>
    <n v="0.56264649345137097"/>
  </r>
  <r>
    <s v="21375900"/>
    <s v="DIRECCIÓN GENERAL DE ARCHIVO NACIONAL"/>
    <x v="19"/>
    <s v="001"/>
    <x v="1"/>
    <s v="REMUNERACIONES"/>
    <n v="2080751650"/>
    <n v="2059351650"/>
    <n v="1953578034"/>
    <n v="0"/>
    <n v="0"/>
    <n v="0"/>
    <n v="1175550601.0999999"/>
    <n v="1151175347.1900001"/>
    <n v="883801048.89999998"/>
    <n v="778027432.89999998"/>
    <n v="0.57083529231153884"/>
  </r>
  <r>
    <s v="21375900"/>
    <s v="DIRECCIÓN GENERAL DE ARCHIVO NACIONAL"/>
    <x v="19"/>
    <s v="001"/>
    <x v="2"/>
    <s v="REMUNERACIONES BASICAS"/>
    <n v="830257496"/>
    <n v="812857496"/>
    <n v="791712146"/>
    <n v="0"/>
    <n v="0"/>
    <n v="0"/>
    <n v="501736541.42000002"/>
    <n v="498382217.50999999"/>
    <n v="311120954.57999998"/>
    <n v="289975604.57999998"/>
    <n v="0.61725031003466324"/>
  </r>
  <r>
    <s v="21375900"/>
    <s v="DIRECCIÓN GENERAL DE ARCHIVO NACIONAL"/>
    <x v="19"/>
    <s v="001"/>
    <x v="3"/>
    <s v="SUELDOS PARA CARGOS FIJOS"/>
    <n v="828257496"/>
    <n v="805523496"/>
    <n v="784378146"/>
    <n v="0"/>
    <n v="0"/>
    <n v="0"/>
    <n v="499945441.42000002"/>
    <n v="496591117.50999999"/>
    <n v="305578054.57999998"/>
    <n v="284432704.57999998"/>
    <n v="0.62064662781729707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1791100"/>
    <n v="1791100"/>
    <n v="5542900"/>
    <n v="5542900"/>
    <n v="0.24421870739023724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6491499.9900000002"/>
    <n v="6491499.9900000002"/>
    <n v="4008500.01"/>
    <n v="4008500.01"/>
    <n v="0.6182380942857143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6491499.9900000002"/>
    <n v="6491499.9900000002"/>
    <n v="4008500.01"/>
    <n v="4008500.01"/>
    <n v="0.6182380942857143"/>
  </r>
  <r>
    <s v="21375900"/>
    <s v="DIRECCIÓN GENERAL DE ARCHIVO NACIONAL"/>
    <x v="19"/>
    <s v="001"/>
    <x v="7"/>
    <s v="INCENTIVOS SALARIALES"/>
    <n v="904258892"/>
    <n v="897258892"/>
    <n v="827570186"/>
    <n v="0"/>
    <n v="0"/>
    <n v="0"/>
    <n v="463172897.92000002"/>
    <n v="463172897.92000002"/>
    <n v="434085994.07999998"/>
    <n v="364397288.07999998"/>
    <n v="0.51620875763914975"/>
  </r>
  <r>
    <s v="21375900"/>
    <s v="DIRECCIÓN GENERAL DE ARCHIVO NACIONAL"/>
    <x v="19"/>
    <s v="001"/>
    <x v="8"/>
    <s v="RETRIBUCION POR AÑOS SERVIDOS"/>
    <n v="307700000"/>
    <n v="307700000"/>
    <n v="260332589"/>
    <n v="0"/>
    <n v="0"/>
    <n v="0"/>
    <n v="147205741.28999999"/>
    <n v="147205741.28999999"/>
    <n v="160494258.71000001"/>
    <n v="113126847.70999999"/>
    <n v="0.47840669902502436"/>
  </r>
  <r>
    <s v="21375900"/>
    <s v="DIRECCIÓN GENERAL DE ARCHIVO NACIONAL"/>
    <x v="19"/>
    <s v="001"/>
    <x v="9"/>
    <s v="RESTRICCION AL EJERCICIO LIBERAL DE LA PROFESION"/>
    <n v="279291443"/>
    <n v="272291443"/>
    <n v="256761407"/>
    <n v="0"/>
    <n v="0"/>
    <n v="0"/>
    <n v="166601137.31"/>
    <n v="166601137.31"/>
    <n v="105690305.69"/>
    <n v="90160269.689999998"/>
    <n v="0.61184859676255055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42777992.030000001"/>
    <n v="42777992.030000001"/>
    <n v="32622007.969999999"/>
    <n v="32113423.969999999"/>
    <n v="0.56734737440318306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96669100"/>
    <n v="86240365"/>
    <n v="60329822"/>
    <n v="52976151"/>
    <n v="0.61573097935029131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8947695"/>
    <n v="141971135"/>
    <n v="0"/>
    <n v="0"/>
    <n v="0"/>
    <n v="91813770"/>
    <n v="81918642"/>
    <n v="57133925"/>
    <n v="50157365"/>
    <n v="0.61641618556097832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8051227"/>
    <n v="7674116"/>
    <n v="0"/>
    <n v="0"/>
    <n v="0"/>
    <n v="4855330"/>
    <n v="4321723"/>
    <n v="3195897"/>
    <n v="2818786"/>
    <n v="0.60305466483555858"/>
  </r>
  <r>
    <s v="21375900"/>
    <s v="DIRECCIÓN GENERAL DE ARCHIVO NACIONAL"/>
    <x v="19"/>
    <s v="001"/>
    <x v="16"/>
    <s v="CONTRIB PATRONALES A FOND PENS Y OTROS FOND CAPIT."/>
    <n v="181736340"/>
    <n v="181736340"/>
    <n v="174150451"/>
    <n v="0"/>
    <n v="0"/>
    <n v="0"/>
    <n v="107480561.77"/>
    <n v="96888366.769999996"/>
    <n v="74255778.230000004"/>
    <n v="66669889.229999997"/>
    <n v="0.59140930080357068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7275298"/>
    <n v="83083411"/>
    <n v="0"/>
    <n v="0"/>
    <n v="0"/>
    <n v="52700114"/>
    <n v="46910405"/>
    <n v="34575184"/>
    <n v="30383297"/>
    <n v="0.60383768612282485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8307361"/>
    <n v="46044693"/>
    <n v="0"/>
    <n v="0"/>
    <n v="0"/>
    <n v="29132240"/>
    <n v="25930584"/>
    <n v="19175121"/>
    <n v="16912453"/>
    <n v="0.60306005952177766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4566119"/>
    <n v="12965289"/>
    <n v="9587562"/>
    <n v="8456228"/>
    <n v="0.60306000563640794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1082088.77"/>
    <n v="11082088.77"/>
    <n v="10917911.23"/>
    <n v="10917911.23"/>
    <n v="0.5037313077272727"/>
  </r>
  <r>
    <s v="21375900"/>
    <s v="DIRECCIÓN GENERAL DE ARCHIVO NACIONAL"/>
    <x v="19"/>
    <s v="001"/>
    <x v="21"/>
    <s v="SERVICIOS"/>
    <n v="822074225"/>
    <n v="822074225"/>
    <n v="720368149.08000004"/>
    <n v="0"/>
    <n v="0"/>
    <n v="0"/>
    <n v="476966719.36000001"/>
    <n v="429065152.52999997"/>
    <n v="345107505.63999999"/>
    <n v="243401429.72"/>
    <n v="0.58019909255760937"/>
  </r>
  <r>
    <s v="21375900"/>
    <s v="DIRECCIÓN GENERAL DE ARCHIVO NACIONAL"/>
    <x v="19"/>
    <s v="001"/>
    <x v="26"/>
    <s v="SERVICIOS BASICOS"/>
    <n v="120471568"/>
    <n v="116471568"/>
    <n v="87591176"/>
    <n v="0"/>
    <n v="0"/>
    <n v="0"/>
    <n v="62208710.079999998"/>
    <n v="61562055.079999998"/>
    <n v="54262857.920000002"/>
    <n v="25382465.920000002"/>
    <n v="0.53411069455165228"/>
  </r>
  <r>
    <s v="21375900"/>
    <s v="DIRECCIÓN GENERAL DE ARCHIVO NACIONAL"/>
    <x v="19"/>
    <s v="001"/>
    <x v="27"/>
    <s v="SERVICIO DE AGUA Y ALCANTARILLADO"/>
    <n v="9300000"/>
    <n v="9300000"/>
    <n v="9300000"/>
    <n v="0"/>
    <n v="0"/>
    <n v="0"/>
    <n v="8374092"/>
    <n v="7727437"/>
    <n v="925908"/>
    <n v="925908"/>
    <n v="0.90044000000000002"/>
  </r>
  <r>
    <s v="21375900"/>
    <s v="DIRECCIÓN GENERAL DE ARCHIVO NACIONAL"/>
    <x v="19"/>
    <s v="001"/>
    <x v="28"/>
    <s v="SERVICIO DE ENERGIA ELECTRICA"/>
    <n v="90159088"/>
    <n v="90159088"/>
    <n v="64619316"/>
    <n v="0"/>
    <n v="0"/>
    <n v="0"/>
    <n v="45892419"/>
    <n v="45892419"/>
    <n v="44266669"/>
    <n v="18726897"/>
    <n v="0.50901600734914265"/>
  </r>
  <r>
    <s v="21375900"/>
    <s v="DIRECCIÓN GENERAL DE ARCHIVO NACIONAL"/>
    <x v="19"/>
    <s v="001"/>
    <x v="29"/>
    <s v="SERVICIO DE CORREO"/>
    <n v="250000"/>
    <n v="250000"/>
    <n v="187500"/>
    <n v="0"/>
    <n v="0"/>
    <n v="0"/>
    <n v="71642"/>
    <n v="71642"/>
    <n v="178358"/>
    <n v="115858"/>
    <n v="0.28656799999999999"/>
  </r>
  <r>
    <s v="21375900"/>
    <s v="DIRECCIÓN GENERAL DE ARCHIVO NACIONAL"/>
    <x v="19"/>
    <s v="001"/>
    <x v="30"/>
    <s v="SERVICIO DE TELECOMUNICACIONES"/>
    <n v="18712480"/>
    <n v="14712480"/>
    <n v="12034360"/>
    <n v="0"/>
    <n v="0"/>
    <n v="0"/>
    <n v="6485997.0800000001"/>
    <n v="6485997.0800000001"/>
    <n v="8226482.9199999999"/>
    <n v="5548362.9199999999"/>
    <n v="0.44085001848770566"/>
  </r>
  <r>
    <s v="21375900"/>
    <s v="DIRECCIÓN GENERAL DE ARCHIVO NACIONAL"/>
    <x v="19"/>
    <s v="001"/>
    <x v="31"/>
    <s v="OTROS SERVICIOS BASICOS"/>
    <n v="2050000"/>
    <n v="2050000"/>
    <n v="1450000"/>
    <n v="0"/>
    <n v="0"/>
    <n v="0"/>
    <n v="1384560"/>
    <n v="1384560"/>
    <n v="665440"/>
    <n v="65440"/>
    <n v="0.67539512195121953"/>
  </r>
  <r>
    <s v="21375900"/>
    <s v="DIRECCIÓN GENERAL DE ARCHIVO NACIONAL"/>
    <x v="19"/>
    <s v="001"/>
    <x v="32"/>
    <s v="SERVICIOS COMERCIALES Y FINANCIEROS"/>
    <n v="428871881"/>
    <n v="434921881"/>
    <n v="425530631"/>
    <n v="0"/>
    <n v="0"/>
    <n v="0"/>
    <n v="262631130.88999999"/>
    <n v="230943318.84999999"/>
    <n v="172290750.11000001"/>
    <n v="162899500.11000001"/>
    <n v="0.60385816939387327"/>
  </r>
  <r>
    <s v="21375900"/>
    <s v="DIRECCIÓN GENERAL DE ARCHIVO NACIONAL"/>
    <x v="19"/>
    <s v="001"/>
    <x v="33"/>
    <s v="INFORMACION"/>
    <n v="1565000"/>
    <n v="1565000"/>
    <n v="1173750"/>
    <n v="0"/>
    <n v="0"/>
    <n v="0"/>
    <n v="1046244.4"/>
    <n v="371770"/>
    <n v="518755.6"/>
    <n v="127505.60000000001"/>
    <n v="0.66852677316293929"/>
  </r>
  <r>
    <s v="21375900"/>
    <s v="DIRECCIÓN GENERAL DE ARCHIVO NACIONAL"/>
    <x v="19"/>
    <s v="001"/>
    <x v="156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7000000"/>
    <n v="1000000"/>
    <n v="0"/>
    <n v="0"/>
    <n v="0"/>
    <n v="506432.7"/>
    <n v="506432.7"/>
    <n v="6493567.2999999998"/>
    <n v="493567.3"/>
    <n v="7.2347528571428579E-2"/>
  </r>
  <r>
    <s v="21375900"/>
    <s v="DIRECCIÓN GENERAL DE ARCHIVO NACIONAL"/>
    <x v="19"/>
    <s v="001"/>
    <x v="35"/>
    <s v="COMIS. Y GASTOS POR SERV. FINANCIEROS Y COMERCIAL."/>
    <n v="12000000"/>
    <n v="12000000"/>
    <n v="9000000"/>
    <n v="0"/>
    <n v="0"/>
    <n v="0"/>
    <n v="6319522.1100000003"/>
    <n v="5448277.7400000002"/>
    <n v="5680477.8899999997"/>
    <n v="2680477.89"/>
    <n v="0.52662684250000003"/>
  </r>
  <r>
    <s v="21375900"/>
    <s v="DIRECCIÓN GENERAL DE ARCHIVO NACIONAL"/>
    <x v="19"/>
    <s v="001"/>
    <x v="36"/>
    <s v="SERVICIOS DE TECNOLOGIAS DE INFORMACION"/>
    <n v="408806881"/>
    <n v="414256881"/>
    <n v="414256881"/>
    <n v="0"/>
    <n v="0"/>
    <n v="0"/>
    <n v="254758931.68000001"/>
    <n v="224616838.41"/>
    <n v="159497949.31999999"/>
    <n v="159497949.31999999"/>
    <n v="0.61497815332607597"/>
  </r>
  <r>
    <s v="21375900"/>
    <s v="DIRECCIÓN GENERAL DE ARCHIVO NACIONAL"/>
    <x v="19"/>
    <s v="001"/>
    <x v="37"/>
    <s v="SERVICIOS DE GESTION Y APOYO"/>
    <n v="168640000"/>
    <n v="162640000"/>
    <n v="130413146.08"/>
    <n v="0"/>
    <n v="0"/>
    <n v="0"/>
    <n v="110801430.48"/>
    <n v="96240058.519999996"/>
    <n v="51838569.520000003"/>
    <n v="19611715.600000001"/>
    <n v="0.68126801819970495"/>
  </r>
  <r>
    <s v="21375900"/>
    <s v="DIRECCIÓN GENERAL DE ARCHIVO NACIONAL"/>
    <x v="19"/>
    <s v="001"/>
    <x v="40"/>
    <s v="SERVICIOS GENERALES"/>
    <n v="168000000"/>
    <n v="162000000"/>
    <n v="129986479.41"/>
    <n v="0"/>
    <n v="0"/>
    <n v="0"/>
    <n v="110786494.2"/>
    <n v="96225122.239999995"/>
    <n v="51213505.799999997"/>
    <n v="19199985.210000001"/>
    <n v="0.68386724814814814"/>
  </r>
  <r>
    <s v="21375900"/>
    <s v="DIRECCIÓN GENERAL DE ARCHIVO NACIONAL"/>
    <x v="19"/>
    <s v="001"/>
    <x v="41"/>
    <s v="OTROS SERVICIOS DE GESTION Y APOYO"/>
    <n v="640000"/>
    <n v="640000"/>
    <n v="426666.67"/>
    <n v="0"/>
    <n v="0"/>
    <n v="0"/>
    <n v="14936.28"/>
    <n v="14936.28"/>
    <n v="625063.72"/>
    <n v="411730.39"/>
    <n v="2.3337937499999999E-2"/>
  </r>
  <r>
    <s v="21375900"/>
    <s v="DIRECCIÓN GENERAL DE ARCHIVO NACIONAL"/>
    <x v="19"/>
    <s v="001"/>
    <x v="42"/>
    <s v="GASTOS DE VIAJE Y DE TRANSPORTE"/>
    <n v="450000"/>
    <n v="2215000"/>
    <n v="1185000"/>
    <n v="0"/>
    <n v="0"/>
    <n v="0"/>
    <n v="610555.97"/>
    <n v="610555.97"/>
    <n v="1604444.03"/>
    <n v="574444.03"/>
    <n v="0.27564603611738148"/>
  </r>
  <r>
    <s v="21375900"/>
    <s v="DIRECCIÓN GENERAL DE ARCHIVO NACIONAL"/>
    <x v="19"/>
    <s v="001"/>
    <x v="44"/>
    <s v="VIATICOS DENTRO DEL PAIS"/>
    <n v="450000"/>
    <n v="450000"/>
    <n v="337500"/>
    <n v="0"/>
    <n v="0"/>
    <n v="0"/>
    <n v="162284"/>
    <n v="162284"/>
    <n v="287716"/>
    <n v="175216"/>
    <n v="0.36063111111111112"/>
  </r>
  <r>
    <s v="21375900"/>
    <s v="DIRECCIÓN GENERAL DE ARCHIVO NACIONAL"/>
    <x v="19"/>
    <s v="001"/>
    <x v="160"/>
    <s v="TRANSPORTE EN EL EXTERIOR"/>
    <n v="0"/>
    <n v="520000"/>
    <n v="0"/>
    <n v="0"/>
    <n v="0"/>
    <n v="0"/>
    <n v="0"/>
    <n v="0"/>
    <n v="520000"/>
    <n v="0"/>
    <n v="0"/>
  </r>
  <r>
    <s v="21375900"/>
    <s v="DIRECCIÓN GENERAL DE ARCHIVO NACIONAL"/>
    <x v="19"/>
    <s v="001"/>
    <x v="161"/>
    <s v="VIATICOS EN EL EXTERIOR"/>
    <n v="0"/>
    <n v="1245000"/>
    <n v="847500"/>
    <n v="0"/>
    <n v="0"/>
    <n v="0"/>
    <n v="448271.97"/>
    <n v="448271.97"/>
    <n v="796728.03"/>
    <n v="399228.03"/>
    <n v="0.36005780722891562"/>
  </r>
  <r>
    <s v="21375900"/>
    <s v="DIRECCIÓN GENERAL DE ARCHIVO NACIONAL"/>
    <x v="19"/>
    <s v="001"/>
    <x v="45"/>
    <s v="SEGUROS, REASEGUROS Y OTRAS OBLIGACIONES"/>
    <n v="38000000"/>
    <n v="33180000"/>
    <n v="29980000"/>
    <n v="0"/>
    <n v="0"/>
    <n v="0"/>
    <n v="26583704"/>
    <n v="26583704"/>
    <n v="6596296"/>
    <n v="3396296"/>
    <n v="0.80119662447257389"/>
  </r>
  <r>
    <s v="21375900"/>
    <s v="DIRECCIÓN GENERAL DE ARCHIVO NACIONAL"/>
    <x v="19"/>
    <s v="001"/>
    <x v="46"/>
    <s v="SEGUROS"/>
    <n v="38000000"/>
    <n v="33180000"/>
    <n v="29980000"/>
    <n v="0"/>
    <n v="0"/>
    <n v="0"/>
    <n v="26583704"/>
    <n v="26583704"/>
    <n v="6596296"/>
    <n v="3396296"/>
    <n v="0.80119662447257389"/>
  </r>
  <r>
    <s v="21375900"/>
    <s v="DIRECCIÓN GENERAL DE ARCHIVO NACIONAL"/>
    <x v="19"/>
    <s v="001"/>
    <x v="47"/>
    <s v="CAPACITACION Y PROTOCOLO"/>
    <n v="2289651"/>
    <n v="2439651"/>
    <n v="1867238.25"/>
    <n v="0"/>
    <n v="0"/>
    <n v="0"/>
    <n v="558592"/>
    <n v="558592"/>
    <n v="1881059"/>
    <n v="1308646.25"/>
    <n v="0.22896389688525121"/>
  </r>
  <r>
    <s v="21375900"/>
    <s v="DIRECCIÓN GENERAL DE ARCHIVO NACIONAL"/>
    <x v="19"/>
    <s v="001"/>
    <x v="48"/>
    <s v="ACTIVIDADES DE CAPACITACION"/>
    <n v="2289651"/>
    <n v="2289651"/>
    <n v="1717238.25"/>
    <n v="0"/>
    <n v="0"/>
    <n v="0"/>
    <n v="411840"/>
    <n v="411840"/>
    <n v="1877811"/>
    <n v="1305398.2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6752"/>
    <n v="146752"/>
    <n v="3248"/>
    <n v="3248"/>
    <n v="0.9783466666666667"/>
  </r>
  <r>
    <s v="21375900"/>
    <s v="DIRECCIÓN GENERAL DE ARCHIVO NACIONAL"/>
    <x v="19"/>
    <s v="001"/>
    <x v="51"/>
    <s v="MANTENIMIENTO Y REPARACION"/>
    <n v="63261125"/>
    <n v="70116125"/>
    <n v="43733457.75"/>
    <n v="0"/>
    <n v="0"/>
    <n v="0"/>
    <n v="13572595.939999999"/>
    <n v="12566868.109999999"/>
    <n v="56543529.060000002"/>
    <n v="30160861.809999999"/>
    <n v="0.19357310376179515"/>
  </r>
  <r>
    <s v="21375900"/>
    <s v="DIRECCIÓN GENERAL DE ARCHIVO NACIONAL"/>
    <x v="19"/>
    <s v="001"/>
    <x v="52"/>
    <s v="MANTENIMIENTO DE EDIFICIOS, LOCALES Y TERRENOS"/>
    <n v="8000000"/>
    <n v="14655000"/>
    <n v="4527500"/>
    <n v="0"/>
    <n v="0"/>
    <n v="0"/>
    <n v="141250"/>
    <n v="141250"/>
    <n v="14513750"/>
    <n v="43862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2975000"/>
    <n v="0"/>
    <n v="0"/>
    <n v="0"/>
    <n v="2668251.9900000002"/>
    <n v="2668251.9900000002"/>
    <n v="14631748.01"/>
    <n v="10306748.01"/>
    <n v="0.15423421907514454"/>
  </r>
  <r>
    <s v="21375900"/>
    <s v="DIRECCIÓN GENERAL DE ARCHIVO NACIONAL"/>
    <x v="19"/>
    <s v="001"/>
    <x v="55"/>
    <s v="MANT. Y REPARACION DE EQUIPO DE TRANSPORTE"/>
    <n v="400000"/>
    <n v="400000"/>
    <n v="300000"/>
    <n v="0"/>
    <n v="0"/>
    <n v="0"/>
    <n v="35700"/>
    <n v="35700"/>
    <n v="364300"/>
    <n v="2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825000"/>
    <n v="0"/>
    <n v="0"/>
    <n v="0"/>
    <n v="452727.83"/>
    <n v="0"/>
    <n v="647272.17000000004"/>
    <n v="372272.17"/>
    <n v="0.41157075454545455"/>
  </r>
  <r>
    <s v="21375900"/>
    <s v="DIRECCIÓN GENERAL DE ARCHIVO NACIONAL"/>
    <x v="19"/>
    <s v="001"/>
    <x v="57"/>
    <s v="MANT. Y REPARACION DE EQUIPO Y MOBILIARIO DE OFIC."/>
    <n v="14000000"/>
    <n v="14000000"/>
    <n v="8160114"/>
    <n v="0"/>
    <n v="0"/>
    <n v="0"/>
    <n v="3954979.34"/>
    <n v="3401979.34"/>
    <n v="10045020.66"/>
    <n v="4205134.66"/>
    <n v="0.28249852428571426"/>
  </r>
  <r>
    <s v="21375900"/>
    <s v="DIRECCIÓN GENERAL DE ARCHIVO NACIONAL"/>
    <x v="19"/>
    <s v="001"/>
    <x v="58"/>
    <s v="MANT. Y REP. DE EQUIPO DE COMPUTO Y SIST. DE INF."/>
    <n v="21346125"/>
    <n v="21346125"/>
    <n v="16009593.75"/>
    <n v="0"/>
    <n v="0"/>
    <n v="0"/>
    <n v="6284686.7800000003"/>
    <n v="6284686.7800000003"/>
    <n v="15061438.220000001"/>
    <n v="9724906.9700000007"/>
    <n v="0.29441815692543732"/>
  </r>
  <r>
    <s v="21375900"/>
    <s v="DIRECCIÓN GENERAL DE ARCHIVO NACIONAL"/>
    <x v="19"/>
    <s v="001"/>
    <x v="59"/>
    <s v="MANTENIMIENTO Y REPARACION DE OTROS EQUIPOS"/>
    <n v="1115000"/>
    <n v="1315000"/>
    <n v="936250"/>
    <n v="0"/>
    <n v="0"/>
    <n v="0"/>
    <n v="35000"/>
    <n v="35000"/>
    <n v="1280000"/>
    <n v="901250"/>
    <n v="2.6615969581749048E-2"/>
  </r>
  <r>
    <s v="21375900"/>
    <s v="DIRECCIÓN GENERAL DE ARCHIVO NACIONAL"/>
    <x v="19"/>
    <s v="001"/>
    <x v="60"/>
    <s v="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2"/>
    <s v="OTROS 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6"/>
    <s v="MATERIALES Y SUMINISTROS"/>
    <n v="20331500"/>
    <n v="20331500"/>
    <n v="17098625"/>
    <n v="0"/>
    <n v="0"/>
    <n v="0"/>
    <n v="11095380.630000001"/>
    <n v="11095380.630000001"/>
    <n v="9236119.3699999992"/>
    <n v="6003244.3700000001"/>
    <n v="0.54572366180557264"/>
  </r>
  <r>
    <s v="21375900"/>
    <s v="DIRECCIÓN GENERAL DE ARCHIVO NACIONAL"/>
    <x v="19"/>
    <s v="001"/>
    <x v="67"/>
    <s v="PRODUCTOS QUIMICOS Y CONEXOS"/>
    <n v="3295000"/>
    <n v="3320000"/>
    <n v="2483750"/>
    <n v="0"/>
    <n v="0"/>
    <n v="0"/>
    <n v="1367049.72"/>
    <n v="1367049.72"/>
    <n v="1952950.28"/>
    <n v="1116700.28"/>
    <n v="0.41176196385542169"/>
  </r>
  <r>
    <s v="21375900"/>
    <s v="DIRECCIÓN GENERAL DE ARCHIVO NACIONAL"/>
    <x v="19"/>
    <s v="001"/>
    <x v="68"/>
    <s v="COMBUSTIBLES Y LUBRICANTES"/>
    <n v="1200000"/>
    <n v="1200000"/>
    <n v="900000"/>
    <n v="0"/>
    <n v="0"/>
    <n v="0"/>
    <n v="633734"/>
    <n v="633734"/>
    <n v="566266"/>
    <n v="266266"/>
    <n v="0.52811166666666665"/>
  </r>
  <r>
    <s v="21375900"/>
    <s v="DIRECCIÓN GENERAL DE ARCHIVO NACIONAL"/>
    <x v="19"/>
    <s v="001"/>
    <x v="69"/>
    <s v="PRODUCTOS FARMACEUTICOS Y MEDICINALES"/>
    <n v="445000"/>
    <n v="375000"/>
    <n v="298750"/>
    <n v="0"/>
    <n v="0"/>
    <n v="0"/>
    <n v="0"/>
    <n v="0"/>
    <n v="375000"/>
    <n v="298750"/>
    <n v="0"/>
  </r>
  <r>
    <s v="21375900"/>
    <s v="DIRECCIÓN GENERAL DE ARCHIVO NACIONAL"/>
    <x v="19"/>
    <s v="001"/>
    <x v="70"/>
    <s v="TINTAS, PINTURAS Y DILUYENTES"/>
    <n v="1500000"/>
    <n v="1645000"/>
    <n v="1197500"/>
    <n v="0"/>
    <n v="0"/>
    <n v="0"/>
    <n v="698337.52"/>
    <n v="698337.52"/>
    <n v="946662.48"/>
    <n v="499162.48"/>
    <n v="0.42452128875379941"/>
  </r>
  <r>
    <s v="21375900"/>
    <s v="DIRECCIÓN GENERAL DE ARCHIVO NACIONAL"/>
    <x v="19"/>
    <s v="001"/>
    <x v="71"/>
    <s v="OTROS PRODUCTOS QUIMICOS Y CONEXOS"/>
    <n v="150000"/>
    <n v="100000"/>
    <n v="87500"/>
    <n v="0"/>
    <n v="0"/>
    <n v="0"/>
    <n v="34978.199999999997"/>
    <n v="34978.199999999997"/>
    <n v="65021.8"/>
    <n v="525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2535000"/>
    <n v="0"/>
    <n v="0"/>
    <n v="0"/>
    <n v="1014898.86"/>
    <n v="1014898.86"/>
    <n v="2405101.14"/>
    <n v="1520101.14"/>
    <n v="0.29675405263157895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71160"/>
    <n v="71160"/>
    <n v="28840"/>
    <n v="28840"/>
    <n v="0.71160000000000001"/>
  </r>
  <r>
    <s v="21375900"/>
    <s v="DIRECCIÓN GENERAL DE ARCHIVO NACIONAL"/>
    <x v="19"/>
    <s v="001"/>
    <x v="77"/>
    <s v="MATERIALES Y PRODUCTOS MINERALES Y ASFALTICOS"/>
    <n v="10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9"/>
    <s v="MAT. Y PROD. ELECTRICOS, TELEFONICOS Y DE COMPUTO"/>
    <n v="2100000"/>
    <n v="2320000"/>
    <n v="1560000"/>
    <n v="0"/>
    <n v="0"/>
    <n v="0"/>
    <n v="382367.51"/>
    <n v="382367.51"/>
    <n v="1937632.49"/>
    <n v="1177632.49"/>
    <n v="0.16481358189655174"/>
  </r>
  <r>
    <s v="21375900"/>
    <s v="DIRECCIÓN GENERAL DE ARCHIVO NACIONAL"/>
    <x v="19"/>
    <s v="001"/>
    <x v="80"/>
    <s v="MATERIALES Y PRODUCTOS DE PLASTICO"/>
    <n v="400000"/>
    <n v="400000"/>
    <n v="350000"/>
    <n v="0"/>
    <n v="0"/>
    <n v="0"/>
    <n v="299316.34999999998"/>
    <n v="299316.34999999998"/>
    <n v="100683.65"/>
    <n v="50683.65"/>
    <n v="0.74829087499999991"/>
  </r>
  <r>
    <s v="21375900"/>
    <s v="DIRECCIÓN GENERAL DE ARCHIVO NACIONAL"/>
    <x v="19"/>
    <s v="001"/>
    <x v="81"/>
    <s v="OTROS MAT. Y PROD.DE USO EN LA CONSTRU. Y MANTENIM"/>
    <n v="500000"/>
    <n v="500000"/>
    <n v="450000"/>
    <n v="0"/>
    <n v="0"/>
    <n v="0"/>
    <n v="262055"/>
    <n v="262055"/>
    <n v="237945"/>
    <n v="18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331250"/>
    <n v="0"/>
    <n v="0"/>
    <n v="0"/>
    <n v="885623.73"/>
    <n v="885623.73"/>
    <n v="639376.27"/>
    <n v="445626.27"/>
    <n v="0.58073687213114755"/>
  </r>
  <r>
    <s v="21375900"/>
    <s v="DIRECCIÓN GENERAL DE ARCHIVO NACIONAL"/>
    <x v="19"/>
    <s v="001"/>
    <x v="83"/>
    <s v="HERRAMIENTAS E INSTRUMENTOS"/>
    <n v="275000"/>
    <n v="525000"/>
    <n v="381250"/>
    <n v="0"/>
    <n v="0"/>
    <n v="0"/>
    <n v="123516.65"/>
    <n v="123516.65"/>
    <n v="401483.35"/>
    <n v="257733.35"/>
    <n v="0.23526980952380952"/>
  </r>
  <r>
    <s v="21375900"/>
    <s v="DIRECCIÓN GENERAL DE ARCHIVO NACIONAL"/>
    <x v="19"/>
    <s v="001"/>
    <x v="84"/>
    <s v="REPUESTOS Y ACCESORIOS"/>
    <n v="1000000"/>
    <n v="1000000"/>
    <n v="950000"/>
    <n v="0"/>
    <n v="0"/>
    <n v="0"/>
    <n v="762107.08"/>
    <n v="762107.08"/>
    <n v="237892.92"/>
    <n v="187892.92"/>
    <n v="0.76210707999999994"/>
  </r>
  <r>
    <s v="21375900"/>
    <s v="DIRECCIÓN GENERAL DE ARCHIVO NACIONAL"/>
    <x v="19"/>
    <s v="001"/>
    <x v="85"/>
    <s v="UTILES, MATERIALES Y SUMINISTROS DIVERSOS"/>
    <n v="12561500"/>
    <n v="12066500"/>
    <n v="10748625"/>
    <n v="0"/>
    <n v="0"/>
    <n v="0"/>
    <n v="7827808.3200000003"/>
    <n v="7827808.3200000003"/>
    <n v="4238691.68"/>
    <n v="2920816.68"/>
    <n v="0.64872235693863178"/>
  </r>
  <r>
    <s v="21375900"/>
    <s v="DIRECCIÓN GENERAL DE ARCHIVO NACIONAL"/>
    <x v="19"/>
    <s v="001"/>
    <x v="86"/>
    <s v="UTILES Y MATERIALES DE OFICINA Y COMPUTO"/>
    <n v="2240000"/>
    <n v="2240000"/>
    <n v="2080000"/>
    <n v="0"/>
    <n v="0"/>
    <n v="0"/>
    <n v="1047016.92"/>
    <n v="1047016.92"/>
    <n v="1192983.08"/>
    <n v="1032983.08"/>
    <n v="0.46741826785714286"/>
  </r>
  <r>
    <s v="21375900"/>
    <s v="DIRECCIÓN GENERAL DE ARCHIVO NACIONAL"/>
    <x v="19"/>
    <s v="001"/>
    <x v="87"/>
    <s v="UTILES Y MATERIALES MEDICO, HOSPITALARIO Y DE INV."/>
    <n v="750000"/>
    <n v="750000"/>
    <n v="562500"/>
    <n v="0"/>
    <n v="0"/>
    <n v="0"/>
    <n v="134602.79"/>
    <n v="134602.79"/>
    <n v="615397.21"/>
    <n v="427897.21"/>
    <n v="0.17947038666666668"/>
  </r>
  <r>
    <s v="21375900"/>
    <s v="DIRECCIÓN GENERAL DE ARCHIVO NACIONAL"/>
    <x v="19"/>
    <s v="001"/>
    <x v="88"/>
    <s v="PRODUCTOS DE PAPEL, CARTON E IMPRESOS"/>
    <n v="4900000"/>
    <n v="4400000"/>
    <n v="4075000"/>
    <n v="0"/>
    <n v="0"/>
    <n v="0"/>
    <n v="3481339.68"/>
    <n v="3481339.68"/>
    <n v="918660.32"/>
    <n v="593660.31999999995"/>
    <n v="0.79121356363636364"/>
  </r>
  <r>
    <s v="21375900"/>
    <s v="DIRECCIÓN GENERAL DE ARCHIVO NACIONAL"/>
    <x v="19"/>
    <s v="001"/>
    <x v="89"/>
    <s v="TEXTILES Y VESTUARIO"/>
    <n v="1916500"/>
    <n v="1946500"/>
    <n v="1602375"/>
    <n v="0"/>
    <n v="0"/>
    <n v="0"/>
    <n v="1462907"/>
    <n v="1462907"/>
    <n v="483593"/>
    <n v="139468"/>
    <n v="0.75155766760852816"/>
  </r>
  <r>
    <s v="21375900"/>
    <s v="DIRECCIÓN GENERAL DE ARCHIVO NACIONAL"/>
    <x v="19"/>
    <s v="001"/>
    <x v="90"/>
    <s v="UTILES Y MATERIALES DE LIMPIEZA"/>
    <n v="2025000"/>
    <n v="2000000"/>
    <n v="1806250"/>
    <n v="0"/>
    <n v="0"/>
    <n v="0"/>
    <n v="1357733.77"/>
    <n v="1357733.77"/>
    <n v="642266.23"/>
    <n v="448516.23"/>
    <n v="0.67886688500000003"/>
  </r>
  <r>
    <s v="21375900"/>
    <s v="DIRECCIÓN GENERAL DE ARCHIVO NACIONAL"/>
    <x v="19"/>
    <s v="001"/>
    <x v="91"/>
    <s v="UTILES Y MATERIALES DE RESGUARDO Y SEGURIDAD"/>
    <n v="430000"/>
    <n v="430000"/>
    <n v="322500"/>
    <n v="0"/>
    <n v="0"/>
    <n v="0"/>
    <n v="79665"/>
    <n v="79665"/>
    <n v="350335"/>
    <n v="2428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64543.15999999997"/>
    <n v="264543.15999999997"/>
    <n v="35456.839999999997"/>
    <n v="35456.839999999997"/>
    <n v="0.88181053333333326"/>
  </r>
  <r>
    <s v="21375900"/>
    <s v="DIRECCIÓN GENERAL DE ARCHIVO NACIONAL"/>
    <x v="19"/>
    <s v="001"/>
    <x v="119"/>
    <s v="BIENES DURADER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120"/>
    <s v="MAQUINARIA, EQUIPO Y MOBILIARI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2"/>
    <s v="EQUIPO DE COMUNICACION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4"/>
    <s v="EQUIPO Y PROGRAMAS DE COMPUT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6"/>
    <s v="MAQUINARIA, EQUIPO Y MOBILIARIO DIVERS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30"/>
    <s v="BIENES DURADEROS DIVERS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131"/>
    <s v="BIENES INTANGIB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31"/>
    <s v="BIENES INTANGIBLE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94"/>
    <s v="TRANSFERENCIAS CORRIENTES"/>
    <n v="74656466"/>
    <n v="96056466"/>
    <n v="79487315"/>
    <n v="0"/>
    <n v="0"/>
    <n v="0"/>
    <n v="42162870.840000004"/>
    <n v="42162870.840000004"/>
    <n v="53893595.159999996"/>
    <n v="37324444.159999996"/>
    <n v="0.43893839317386507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6125254.35"/>
    <n v="16125254.35"/>
    <n v="12885360.65"/>
    <n v="11512674.65"/>
    <n v="0.55583979691571517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5025640"/>
    <n v="23841510"/>
    <n v="0"/>
    <n v="0"/>
    <n v="0"/>
    <n v="13696752.189999999"/>
    <n v="13696752.189999999"/>
    <n v="11328887.810000001"/>
    <n v="10144757.810000001"/>
    <n v="0.54730876772781833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984975"/>
    <n v="3796419"/>
    <n v="0"/>
    <n v="0"/>
    <n v="0"/>
    <n v="2428502.16"/>
    <n v="2428502.16"/>
    <n v="1556472.84"/>
    <n v="1367916.84"/>
    <n v="0.60941465379331117"/>
  </r>
  <r>
    <s v="21375900"/>
    <s v="DIRECCIÓN GENERAL DE ARCHIVO NACIONAL"/>
    <x v="19"/>
    <s v="001"/>
    <x v="99"/>
    <s v="TRANSFERENCIAS CORRIENTES A PERSONAS"/>
    <n v="350000"/>
    <n v="350000"/>
    <n v="0"/>
    <n v="0"/>
    <n v="0"/>
    <n v="0"/>
    <n v="0"/>
    <n v="0"/>
    <n v="350000"/>
    <n v="0"/>
    <n v="0"/>
  </r>
  <r>
    <s v="21375900"/>
    <s v="DIRECCIÓN GENERAL DE ARCHIVO NACIONAL"/>
    <x v="19"/>
    <s v="001"/>
    <x v="101"/>
    <s v="OTRAS TRANSFERENCIAS A PERSONAS"/>
    <n v="350000"/>
    <n v="350000"/>
    <n v="0"/>
    <n v="0"/>
    <n v="0"/>
    <n v="0"/>
    <n v="0"/>
    <n v="0"/>
    <n v="350000"/>
    <n v="0"/>
    <n v="0"/>
  </r>
  <r>
    <s v="21375900"/>
    <s v="DIRECCIÓN GENERAL DE ARCHIVO NACIONAL"/>
    <x v="19"/>
    <s v="001"/>
    <x v="102"/>
    <s v="PRESTACIONES"/>
    <n v="45000000"/>
    <n v="53400000"/>
    <n v="38700000"/>
    <n v="0"/>
    <n v="0"/>
    <n v="0"/>
    <n v="12889169.560000001"/>
    <n v="12889169.560000001"/>
    <n v="40510830.439999998"/>
    <n v="25810830.440000001"/>
    <n v="0.24137021647940077"/>
  </r>
  <r>
    <s v="21375900"/>
    <s v="DIRECCIÓN GENERAL DE ARCHIVO NACIONAL"/>
    <x v="19"/>
    <s v="001"/>
    <x v="103"/>
    <s v="PRESTACIONES LEGALES"/>
    <n v="40000000"/>
    <n v="43000000"/>
    <n v="31000000"/>
    <n v="0"/>
    <n v="0"/>
    <n v="0"/>
    <n v="7680242.5099999998"/>
    <n v="7680242.5099999998"/>
    <n v="35319757.490000002"/>
    <n v="23319757.489999998"/>
    <n v="0.17861029093023256"/>
  </r>
  <r>
    <s v="21375900"/>
    <s v="DIRECCIÓN GENERAL DE ARCHIVO NACIONAL"/>
    <x v="19"/>
    <s v="001"/>
    <x v="104"/>
    <s v="OTRAS PRESTACIONES"/>
    <n v="5000000"/>
    <n v="10400000"/>
    <n v="7700000"/>
    <n v="0"/>
    <n v="0"/>
    <n v="0"/>
    <n v="5208927.05"/>
    <n v="5208927.05"/>
    <n v="5191072.95"/>
    <n v="2491072.9500000002"/>
    <n v="0.50085837019230772"/>
  </r>
  <r>
    <s v="21375900"/>
    <s v="DIRECCIÓN GENERAL DE ARCHIVO NACIONAL"/>
    <x v="19"/>
    <s v="001"/>
    <x v="109"/>
    <s v="OTRAS TRANSFERENCIAS CORRIENTES AL SECTOR PRIVADO"/>
    <n v="0"/>
    <n v="13000000"/>
    <n v="12897000"/>
    <n v="0"/>
    <n v="0"/>
    <n v="0"/>
    <n v="12896061"/>
    <n v="12896061"/>
    <n v="103939"/>
    <n v="939"/>
    <n v="0.99200469230769228"/>
  </r>
  <r>
    <s v="21375900"/>
    <s v="DIRECCIÓN GENERAL DE ARCHIVO NACIONAL"/>
    <x v="19"/>
    <s v="001"/>
    <x v="110"/>
    <s v="INDEMNIZACIONES"/>
    <n v="0"/>
    <n v="13000000"/>
    <n v="12897000"/>
    <n v="0"/>
    <n v="0"/>
    <n v="0"/>
    <n v="12896061"/>
    <n v="12896061"/>
    <n v="103939"/>
    <n v="939"/>
    <n v="0.99200469230769228"/>
  </r>
  <r>
    <s v="21375900"/>
    <s v="DIRECCIÓN GENERAL DE ARCHIVO NACIONAL"/>
    <x v="19"/>
    <s v="001"/>
    <x v="111"/>
    <s v="TRANSFERENCIAS CORRIENTES AL SECTOR EXTERNO"/>
    <n v="0"/>
    <n v="295851"/>
    <n v="252386"/>
    <n v="0"/>
    <n v="0"/>
    <n v="0"/>
    <n v="252385.93"/>
    <n v="252385.93"/>
    <n v="43465.07"/>
    <n v="7.0000000000000007E-2"/>
    <n v="0.85308459325809272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95851"/>
    <n v="252386"/>
    <n v="0"/>
    <n v="0"/>
    <n v="0"/>
    <n v="252385.93"/>
    <n v="252385.93"/>
    <n v="43465.07"/>
    <n v="7.0000000000000007E-2"/>
    <n v="0.85308459325809272"/>
  </r>
  <r>
    <s v="21376000"/>
    <s v="CONSEJO NAC.POLÍTICA PÚBLICA PERSONA JOV"/>
    <x v="20"/>
    <s v="001"/>
    <x v="0"/>
    <s v=""/>
    <n v="1723675819"/>
    <n v="1723675819"/>
    <n v="1509750339.6199999"/>
    <n v="0"/>
    <n v="0"/>
    <n v="0"/>
    <n v="845437096.11000001"/>
    <n v="836497238.62"/>
    <n v="878238722.88999999"/>
    <n v="664313243.50999999"/>
    <n v="0.49048497797021079"/>
  </r>
  <r>
    <s v="21376000"/>
    <s v="CONSEJO NAC.POLÍTICA PÚBLICA PERSONA JOV"/>
    <x v="20"/>
    <s v="001"/>
    <x v="1"/>
    <s v="REMUNERACIONES"/>
    <n v="833102311"/>
    <n v="829102311"/>
    <n v="796075270"/>
    <n v="0"/>
    <n v="0"/>
    <n v="0"/>
    <n v="404845383.69999999"/>
    <n v="399455664.44999999"/>
    <n v="424256927.30000001"/>
    <n v="391229886.30000001"/>
    <n v="0.4882936379850471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188425592.44"/>
    <n v="183623830.90000001"/>
    <n v="129038007.56"/>
    <n v="116013707.56"/>
    <n v="0.59353447903948675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188425592.44"/>
    <n v="183623830.90000001"/>
    <n v="129038007.56"/>
    <n v="116013707.56"/>
    <n v="0.59353447903948675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3345479.22"/>
    <n v="2757521.51"/>
    <n v="9409720.7799999993"/>
    <n v="9409720.7799999993"/>
    <n v="0.26228355651028601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3345479.22"/>
    <n v="2757521.51"/>
    <n v="9409720.7799999993"/>
    <n v="9409720.7799999993"/>
    <n v="0.26228355651028601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49849724.69"/>
    <n v="149849724.69"/>
    <n v="214936535.31"/>
    <n v="200009122.31"/>
    <n v="0.41078774373245308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36765139.659999996"/>
    <n v="36765139.659999996"/>
    <n v="53234860.340000004"/>
    <n v="48442064.340000004"/>
    <n v="0.40850155177777775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59853166.25"/>
    <n v="59853166.25"/>
    <n v="94896523.75"/>
    <n v="88154007.75"/>
    <n v="0.38677406235838019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2101016.69"/>
    <n v="2101016.69"/>
    <n v="49252820.310000002"/>
    <n v="47103482.310000002"/>
    <n v="4.0912555180638202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2384105.560000001"/>
    <n v="12384105.560000001"/>
    <n v="15915894.439999999"/>
    <n v="14673131.439999999"/>
    <n v="0.43760090318021205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29698978"/>
    <n v="29698978"/>
    <n v="31813386"/>
    <n v="29297654"/>
    <n v="0.4828131463131542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8357883"/>
    <n v="55971163"/>
    <n v="0"/>
    <n v="0"/>
    <n v="0"/>
    <n v="28254049"/>
    <n v="28254049"/>
    <n v="30103834"/>
    <n v="27717114"/>
    <n v="0.48415136991861063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154481"/>
    <n v="3025469"/>
    <n v="0"/>
    <n v="0"/>
    <n v="0"/>
    <n v="1444929"/>
    <n v="1444929"/>
    <n v="1709552"/>
    <n v="1580540"/>
    <n v="0.45805601618776592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33525609.350000001"/>
    <n v="33525609.350000001"/>
    <n v="39059277.649999999"/>
    <n v="36499681.649999999"/>
    <n v="0.46188140170280906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4194565"/>
    <n v="32796076"/>
    <n v="0"/>
    <n v="0"/>
    <n v="0"/>
    <n v="16470279"/>
    <n v="16470279"/>
    <n v="17724286"/>
    <n v="16325797"/>
    <n v="0.48166365034911252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926881"/>
    <n v="18152810"/>
    <n v="0"/>
    <n v="0"/>
    <n v="0"/>
    <n v="9149647"/>
    <n v="9149647"/>
    <n v="9777234"/>
    <n v="9003163"/>
    <n v="0.48342074956777081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463441"/>
    <n v="9076405"/>
    <n v="0"/>
    <n v="0"/>
    <n v="0"/>
    <n v="4574815"/>
    <n v="4574815"/>
    <n v="4888626"/>
    <n v="4501590"/>
    <n v="0.48341982583290793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3330868.35"/>
    <n v="3330868.35"/>
    <n v="6669131.6500000004"/>
    <n v="6669131.6500000004"/>
    <n v="0.33308683500000003"/>
  </r>
  <r>
    <s v="21376000"/>
    <s v="CONSEJO NAC.POLÍTICA PÚBLICA PERSONA JOV"/>
    <x v="20"/>
    <s v="001"/>
    <x v="21"/>
    <s v="SERVICIOS"/>
    <n v="433517102"/>
    <n v="428017102"/>
    <n v="301655495.62"/>
    <n v="0"/>
    <n v="0"/>
    <n v="0"/>
    <n v="148391813.94"/>
    <n v="144905480.99000001"/>
    <n v="279625288.06"/>
    <n v="153263681.68000001"/>
    <n v="0.3466959923951824"/>
  </r>
  <r>
    <s v="21376000"/>
    <s v="CONSEJO NAC.POLÍTICA PÚBLICA PERSONA JOV"/>
    <x v="20"/>
    <s v="001"/>
    <x v="26"/>
    <s v="SERVICIOS BASICOS"/>
    <n v="25600000"/>
    <n v="25600000"/>
    <n v="18843767"/>
    <n v="0"/>
    <n v="0"/>
    <n v="0"/>
    <n v="10951293.66"/>
    <n v="10704434.42"/>
    <n v="14648706.34"/>
    <n v="7892473.3399999999"/>
    <n v="0.42778490859375001"/>
  </r>
  <r>
    <s v="21376000"/>
    <s v="CONSEJO NAC.POLÍTICA PÚBLICA PERSONA JOV"/>
    <x v="20"/>
    <s v="001"/>
    <x v="27"/>
    <s v="SERVICIO DE AGUA Y ALCANTARILLADO"/>
    <n v="16800000"/>
    <n v="16800000"/>
    <n v="13543767"/>
    <n v="0"/>
    <n v="0"/>
    <n v="0"/>
    <n v="7453412"/>
    <n v="7453412"/>
    <n v="9346588"/>
    <n v="6090355"/>
    <n v="0.44365547619047618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820429.96"/>
    <n v="820429.96"/>
    <n v="979570.04"/>
    <n v="479570.04"/>
    <n v="0.45579442222222222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677451.7000000002"/>
    <n v="2430592.46"/>
    <n v="4322548.3"/>
    <n v="1322548.3"/>
    <n v="0.38249310000000003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107112.7"/>
    <n v="107112.7"/>
    <n v="1042887.3"/>
    <n v="1042887.3"/>
    <n v="9.3141478260869562E-2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107112.7"/>
    <n v="107112.7"/>
    <n v="392887.3"/>
    <n v="392887.3"/>
    <n v="0.21422539999999998"/>
  </r>
  <r>
    <s v="21376000"/>
    <s v="CONSEJO NAC.POLÍTICA PÚBLICA PERSONA JOV"/>
    <x v="20"/>
    <s v="001"/>
    <x v="157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68232034"/>
    <n v="108912167.25"/>
    <n v="0"/>
    <n v="0"/>
    <n v="0"/>
    <n v="64459869.869999997"/>
    <n v="62208372.609999999"/>
    <n v="103772164.13"/>
    <n v="44452297.380000003"/>
    <n v="0.38316049766122423"/>
  </r>
  <r>
    <s v="21376000"/>
    <s v="CONSEJO NAC.POLÍTICA PÚBLICA PERSONA JOV"/>
    <x v="20"/>
    <s v="001"/>
    <x v="38"/>
    <s v="SERVICIOS EN CIENCIAS ECONOMICAS Y SOCIALES"/>
    <n v="12891812"/>
    <n v="12891812"/>
    <n v="9261208"/>
    <n v="0"/>
    <n v="0"/>
    <n v="0"/>
    <n v="0"/>
    <n v="0"/>
    <n v="12891812"/>
    <n v="9261208"/>
    <n v="0"/>
  </r>
  <r>
    <s v="21376000"/>
    <s v="CONSEJO NAC.POLÍTICA PÚBLICA PERSONA JOV"/>
    <x v="20"/>
    <s v="001"/>
    <x v="39"/>
    <s v="SERVICIOS INFORMATICOS"/>
    <n v="12000000"/>
    <n v="12000000"/>
    <n v="8666666.75"/>
    <n v="0"/>
    <n v="0"/>
    <n v="0"/>
    <n v="4900000"/>
    <n v="4175221.24"/>
    <n v="7100000"/>
    <n v="3766666.75"/>
    <n v="0.40833333333333333"/>
  </r>
  <r>
    <s v="21376000"/>
    <s v="CONSEJO NAC.POLÍTICA PÚBLICA PERSONA JOV"/>
    <x v="20"/>
    <s v="001"/>
    <x v="40"/>
    <s v="SERVICIOS GENERALES"/>
    <n v="14180532"/>
    <n v="9956907"/>
    <n v="9262082.5"/>
    <n v="0"/>
    <n v="0"/>
    <n v="0"/>
    <n v="5266043.57"/>
    <n v="4506694.32"/>
    <n v="4690863.43"/>
    <n v="3996038.93"/>
    <n v="0.5288834745569081"/>
  </r>
  <r>
    <s v="21376000"/>
    <s v="CONSEJO NAC.POLÍTICA PÚBLICA PERSONA JOV"/>
    <x v="20"/>
    <s v="001"/>
    <x v="41"/>
    <s v="OTROS SERVICIOS DE GESTION Y APOYO"/>
    <n v="133983315"/>
    <n v="133383315"/>
    <n v="81722210"/>
    <n v="0"/>
    <n v="0"/>
    <n v="0"/>
    <n v="54293826.299999997"/>
    <n v="53526457.049999997"/>
    <n v="79089488.700000003"/>
    <n v="27428383.699999999"/>
    <n v="0.40705110905363234"/>
  </r>
  <r>
    <s v="21376000"/>
    <s v="CONSEJO NAC.POLÍTICA PÚBLICA PERSONA JOV"/>
    <x v="20"/>
    <s v="001"/>
    <x v="42"/>
    <s v="GASTOS DE VIAJE Y DE TRANSPORTE"/>
    <n v="9500000"/>
    <n v="9500000"/>
    <n v="7125000"/>
    <n v="0"/>
    <n v="0"/>
    <n v="0"/>
    <n v="3352304"/>
    <n v="3352304"/>
    <n v="6147696"/>
    <n v="3772696"/>
    <n v="0.35287410526315788"/>
  </r>
  <r>
    <s v="21376000"/>
    <s v="CONSEJO NAC.POLÍTICA PÚBLICA PERSONA JOV"/>
    <x v="20"/>
    <s v="001"/>
    <x v="43"/>
    <s v="TRANSPORTE DENTRO DEL PAIS"/>
    <n v="2000000"/>
    <n v="2000000"/>
    <n v="1500000"/>
    <n v="0"/>
    <n v="0"/>
    <n v="0"/>
    <n v="923944"/>
    <n v="923944"/>
    <n v="1076056"/>
    <n v="576056"/>
    <n v="0.46197199999999999"/>
  </r>
  <r>
    <s v="21376000"/>
    <s v="CONSEJO NAC.POLÍTICA PÚBLICA PERSONA JOV"/>
    <x v="20"/>
    <s v="001"/>
    <x v="44"/>
    <s v="VIATICOS DENTRO DEL PAIS"/>
    <n v="7500000"/>
    <n v="7500000"/>
    <n v="5625000"/>
    <n v="0"/>
    <n v="0"/>
    <n v="0"/>
    <n v="2428360"/>
    <n v="2428360"/>
    <n v="5071640"/>
    <n v="3196640"/>
    <n v="0.32378133333333331"/>
  </r>
  <r>
    <s v="21376000"/>
    <s v="CONSEJO NAC.POLÍTICA PÚBLICA PERSONA JOV"/>
    <x v="20"/>
    <s v="001"/>
    <x v="45"/>
    <s v="SEGUROS, REASEGUROS Y OTRAS OBLIGACIONES"/>
    <n v="12000000"/>
    <n v="12000000"/>
    <n v="7000000"/>
    <n v="0"/>
    <n v="0"/>
    <n v="0"/>
    <n v="7000000"/>
    <n v="6458316.0599999996"/>
    <n v="5000000"/>
    <n v="0"/>
    <n v="0.58333333333333337"/>
  </r>
  <r>
    <s v="21376000"/>
    <s v="CONSEJO NAC.POLÍTICA PÚBLICA PERSONA JOV"/>
    <x v="20"/>
    <s v="001"/>
    <x v="46"/>
    <s v="SEGUROS"/>
    <n v="12000000"/>
    <n v="12000000"/>
    <n v="7000000"/>
    <n v="0"/>
    <n v="0"/>
    <n v="0"/>
    <n v="7000000"/>
    <n v="6458316.0599999996"/>
    <n v="5000000"/>
    <n v="0"/>
    <n v="0.58333333333333337"/>
  </r>
  <r>
    <s v="21376000"/>
    <s v="CONSEJO NAC.POLÍTICA PÚBLICA PERSONA JOV"/>
    <x v="20"/>
    <s v="001"/>
    <x v="47"/>
    <s v="CAPACITACION Y PROTOCOLO"/>
    <n v="181492400"/>
    <n v="179066025"/>
    <n v="133906112.5"/>
    <n v="0"/>
    <n v="0"/>
    <n v="0"/>
    <n v="55414413.039999999"/>
    <n v="55075757.469999999"/>
    <n v="123651611.95999999"/>
    <n v="78491699.459999993"/>
    <n v="0.30946357936967661"/>
  </r>
  <r>
    <s v="21376000"/>
    <s v="CONSEJO NAC.POLÍTICA PÚBLICA PERSONA JOV"/>
    <x v="20"/>
    <s v="001"/>
    <x v="48"/>
    <s v="ACTIVIDADES DE CAPACITACION"/>
    <n v="181492400"/>
    <n v="179066025"/>
    <n v="133906112.5"/>
    <n v="0"/>
    <n v="0"/>
    <n v="0"/>
    <n v="55414413.039999999"/>
    <n v="55075757.469999999"/>
    <n v="123651611.95999999"/>
    <n v="78491699.459999993"/>
    <n v="0.30946357936967661"/>
  </r>
  <r>
    <s v="21376000"/>
    <s v="CONSEJO NAC.POLÍTICA PÚBLICA PERSONA JOV"/>
    <x v="20"/>
    <s v="001"/>
    <x v="51"/>
    <s v="MANTENIMIENTO Y REPARACION"/>
    <n v="25869043"/>
    <n v="27869043"/>
    <n v="21318448.870000001"/>
    <n v="0"/>
    <n v="0"/>
    <n v="0"/>
    <n v="6453202.7400000002"/>
    <n v="6433896.2800000003"/>
    <n v="21415840.260000002"/>
    <n v="14865246.130000001"/>
    <n v="0.23155451516580602"/>
  </r>
  <r>
    <s v="21376000"/>
    <s v="CONSEJO NAC.POLÍTICA PÚBLICA PERSONA JOV"/>
    <x v="20"/>
    <s v="001"/>
    <x v="52"/>
    <s v="MANTENIMIENTO DE EDIFICIOS, LOCALES Y TERRENOS"/>
    <n v="15000000"/>
    <n v="15000000"/>
    <n v="10666666.619999999"/>
    <n v="0"/>
    <n v="0"/>
    <n v="0"/>
    <n v="0"/>
    <n v="0"/>
    <n v="15000000"/>
    <n v="10666666.619999999"/>
    <n v="0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2955368.53"/>
    <n v="2936062.07"/>
    <n v="1044631.47"/>
    <n v="1044631.47"/>
    <n v="0.73884213249999997"/>
  </r>
  <r>
    <s v="21376000"/>
    <s v="CONSEJO NAC.POLÍTICA PÚBLICA PERSONA JOV"/>
    <x v="20"/>
    <s v="001"/>
    <x v="58"/>
    <s v="MANT. Y REP. DE EQUIPO DE COMPUTO Y SIST. DE INF."/>
    <n v="8869043"/>
    <n v="8869043"/>
    <n v="6651782.25"/>
    <n v="0"/>
    <n v="0"/>
    <n v="0"/>
    <n v="3497834.21"/>
    <n v="3497834.21"/>
    <n v="5371208.79"/>
    <n v="3153948.04"/>
    <n v="0.39438688142565098"/>
  </r>
  <r>
    <s v="21376000"/>
    <s v="CONSEJO NAC.POLÍTICA PÚBLICA PERSONA JOV"/>
    <x v="20"/>
    <s v="001"/>
    <x v="60"/>
    <s v="IMPUESTOS"/>
    <n v="2500000"/>
    <n v="2700000"/>
    <n v="1975000"/>
    <n v="0"/>
    <n v="0"/>
    <n v="0"/>
    <n v="653617.93000000005"/>
    <n v="565287.44999999995"/>
    <n v="2046382.07"/>
    <n v="1321382.07"/>
    <n v="0.24208071481481483"/>
  </r>
  <r>
    <s v="21376000"/>
    <s v="CONSEJO NAC.POLÍTICA PÚBLICA PERSONA JOV"/>
    <x v="20"/>
    <s v="001"/>
    <x v="61"/>
    <s v="IMPUESTOS SOBRE LA PROPIEDAD DE BIENES INMUEBLE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2"/>
    <s v="OTROS IMPUESTOS"/>
    <n v="1000000"/>
    <n v="1200000"/>
    <n v="850000"/>
    <n v="0"/>
    <n v="0"/>
    <n v="0"/>
    <n v="653617.93000000005"/>
    <n v="565287.44999999995"/>
    <n v="546382.06999999995"/>
    <n v="196382.07"/>
    <n v="0.54468160833333334"/>
  </r>
  <r>
    <s v="21376000"/>
    <s v="CONSEJO NAC.POLÍTICA PÚBLICA PERSONA JOV"/>
    <x v="20"/>
    <s v="001"/>
    <x v="63"/>
    <s v="SERVICIOS DIVERSOS"/>
    <n v="1900000"/>
    <n v="1900000"/>
    <n v="1425000"/>
    <n v="0"/>
    <n v="0"/>
    <n v="0"/>
    <n v="0"/>
    <n v="0"/>
    <n v="1900000"/>
    <n v="1425000"/>
    <n v="0"/>
  </r>
  <r>
    <s v="21376000"/>
    <s v="CONSEJO NAC.POLÍTICA PÚBLICA PERSONA JOV"/>
    <x v="20"/>
    <s v="001"/>
    <x v="140"/>
    <s v="INTERESES MORATORIOS Y MULTA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4"/>
    <s v="DEDUCIBLES"/>
    <n v="400000"/>
    <n v="400000"/>
    <n v="300000"/>
    <n v="0"/>
    <n v="0"/>
    <n v="0"/>
    <n v="0"/>
    <n v="0"/>
    <n v="400000"/>
    <n v="300000"/>
    <n v="0"/>
  </r>
  <r>
    <s v="21376000"/>
    <s v="CONSEJO NAC.POLÍTICA PÚBLICA PERSONA JOV"/>
    <x v="20"/>
    <s v="001"/>
    <x v="66"/>
    <s v="MATERIALES Y SUMINISTROS"/>
    <n v="5460000"/>
    <n v="4460000"/>
    <n v="2225000"/>
    <n v="0"/>
    <n v="0"/>
    <n v="0"/>
    <n v="286212.61"/>
    <n v="222407.32"/>
    <n v="4173787.39"/>
    <n v="1938787.39"/>
    <n v="6.4173230941704032E-2"/>
  </r>
  <r>
    <s v="21376000"/>
    <s v="CONSEJO NAC.POLÍTICA PÚBLICA PERSONA JOV"/>
    <x v="20"/>
    <s v="001"/>
    <x v="67"/>
    <s v="PRODUCTOS QUIMICOS Y CONEXOS"/>
    <n v="2500000"/>
    <n v="1250000"/>
    <n v="1000000"/>
    <n v="0"/>
    <n v="0"/>
    <n v="0"/>
    <n v="0"/>
    <n v="0"/>
    <n v="1250000"/>
    <n v="1000000"/>
    <n v="0"/>
  </r>
  <r>
    <s v="21376000"/>
    <s v="CONSEJO NAC.POLÍTICA PÚBLICA PERSONA JOV"/>
    <x v="20"/>
    <s v="001"/>
    <x v="68"/>
    <s v="COMBUSTIBLES Y LUBRICANTES"/>
    <n v="1000000"/>
    <n v="1000000"/>
    <n v="750000"/>
    <n v="0"/>
    <n v="0"/>
    <n v="0"/>
    <n v="0"/>
    <n v="0"/>
    <n v="1000000"/>
    <n v="75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725000"/>
    <n v="0"/>
    <n v="0"/>
    <n v="0"/>
    <n v="0"/>
    <n v="0"/>
    <n v="800000"/>
    <n v="725000"/>
    <n v="0"/>
  </r>
  <r>
    <s v="21376000"/>
    <s v="CONSEJO NAC.POLÍTICA PÚBLICA PERSONA JOV"/>
    <x v="20"/>
    <s v="001"/>
    <x v="76"/>
    <s v="MATERIALES Y PRODUCTOS METALICOS"/>
    <n v="50000"/>
    <n v="50000"/>
    <n v="37500"/>
    <n v="0"/>
    <n v="0"/>
    <n v="0"/>
    <n v="0"/>
    <n v="0"/>
    <n v="50000"/>
    <n v="375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62"/>
    <s v="MATERIALES Y PRODUCTOS DE VIDRIO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6000"/>
    <s v="CONSEJO NAC.POLÍTICA PÚBLICA PERSONA JOV"/>
    <x v="20"/>
    <s v="001"/>
    <x v="82"/>
    <s v="HERRAMIENTAS, REPUESTOS Y ACCESORIOS"/>
    <n v="1210000"/>
    <n v="1860000"/>
    <n v="112500"/>
    <n v="0"/>
    <n v="0"/>
    <n v="0"/>
    <n v="0"/>
    <n v="0"/>
    <n v="1860000"/>
    <n v="112500"/>
    <n v="0"/>
  </r>
  <r>
    <s v="21376000"/>
    <s v="CONSEJO NAC.POLÍTICA PÚBLICA PERSONA JOV"/>
    <x v="20"/>
    <s v="001"/>
    <x v="83"/>
    <s v="HERRAMIENTAS E INSTRUMENTO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387500"/>
    <n v="0"/>
    <n v="0"/>
    <n v="0"/>
    <n v="286212.61"/>
    <n v="222407.32"/>
    <n v="263787.39"/>
    <n v="101287.39"/>
    <n v="0.5203865636363636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0183.33"/>
    <n v="5176.1899999999996"/>
    <n v="19816.669999999998"/>
    <n v="19816.669999999998"/>
    <n v="0.60366660000000005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62500"/>
    <n v="0"/>
    <n v="0"/>
    <n v="0"/>
    <n v="38798.15"/>
    <n v="0"/>
    <n v="61201.85"/>
    <n v="23701.85"/>
    <n v="0.38798150000000003"/>
  </r>
  <r>
    <s v="21376000"/>
    <s v="CONSEJO NAC.POLÍTICA PÚBLICA PERSONA JOV"/>
    <x v="20"/>
    <s v="001"/>
    <x v="90"/>
    <s v="UTILES Y MATERIALES DE LIMPIEZA"/>
    <n v="200000"/>
    <n v="350000"/>
    <n v="225000"/>
    <n v="0"/>
    <n v="0"/>
    <n v="0"/>
    <n v="217231.13"/>
    <n v="217231.13"/>
    <n v="132768.87"/>
    <n v="7768.87"/>
    <n v="0.62066037142857144"/>
  </r>
  <r>
    <s v="21376000"/>
    <s v="CONSEJO NAC.POLÍTICA PÚBLICA PERSONA JOV"/>
    <x v="20"/>
    <s v="001"/>
    <x v="94"/>
    <s v="TRANSFERENCIAS CORRIENTES"/>
    <n v="427724860"/>
    <n v="438224860"/>
    <n v="403145677"/>
    <n v="0"/>
    <n v="0"/>
    <n v="0"/>
    <n v="286729883.42000002"/>
    <n v="286729883.42000002"/>
    <n v="151494976.58000001"/>
    <n v="116415793.58"/>
    <n v="0.65429853390791204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263468300.50999999"/>
    <n v="263468300.50999999"/>
    <n v="136056559.49000001"/>
    <n v="105202376.48999999"/>
    <n v="0.65945408380845183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10090956"/>
    <n v="9685859"/>
    <n v="0"/>
    <n v="0"/>
    <n v="0"/>
    <n v="4694857.37"/>
    <n v="4694857.37"/>
    <n v="5396098.6299999999"/>
    <n v="4991001.63"/>
    <n v="0.46525397296351306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606841"/>
    <n v="1542335"/>
    <n v="0"/>
    <n v="0"/>
    <n v="0"/>
    <n v="757879.14"/>
    <n v="757879.14"/>
    <n v="848961.86"/>
    <n v="784455.86"/>
    <n v="0.47165783048851756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0"/>
    <n v="0"/>
    <n v="4079119"/>
    <n v="4079119"/>
    <n v="0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0"/>
    <n v="0"/>
    <n v="4345480"/>
    <n v="4345480"/>
    <n v="0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0"/>
    <n v="0"/>
    <n v="2315183"/>
    <n v="2315183"/>
    <n v="0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0"/>
    <n v="0"/>
    <n v="3067252"/>
    <n v="3067252"/>
    <n v="0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8500000"/>
    <n v="8500000"/>
    <n v="45782"/>
    <n v="45782"/>
    <n v="0.99464273720064467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0"/>
    <n v="0"/>
    <n v="2765028"/>
    <n v="2765028"/>
    <n v="0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0"/>
    <n v="0"/>
    <n v="4640770"/>
    <n v="4640770"/>
    <n v="0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0"/>
    <n v="0"/>
    <n v="5076015"/>
    <n v="5076015"/>
    <n v="0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0"/>
    <n v="0"/>
    <n v="5216063"/>
    <n v="5216063"/>
    <n v="0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0"/>
    <n v="0"/>
    <n v="4841595"/>
    <n v="4841595"/>
    <n v="0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0"/>
    <n v="0"/>
    <n v="3872672"/>
    <n v="3872672"/>
    <n v="0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0"/>
    <n v="0"/>
    <n v="2822867"/>
    <n v="2822867"/>
    <n v="0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0"/>
    <n v="0"/>
    <n v="5014903"/>
    <n v="5014903"/>
    <n v="0"/>
  </r>
  <r>
    <s v="21376000"/>
    <s v="CONSEJO NAC.POLÍTICA PÚBLICA PERSONA JOV"/>
    <x v="20"/>
    <s v="001"/>
    <x v="394"/>
    <s v="MUNICIPALIDAD DE EL GUARCO (PARA FINANCIAR LOS PROYECTOS DE LOS COMITES CANTONALES DE LA PERSONA JOVEN, SEGUN LO"/>
    <n v="4240193"/>
    <n v="4240193"/>
    <n v="4240193"/>
    <n v="0"/>
    <n v="0"/>
    <n v="0"/>
    <n v="4240193"/>
    <n v="4240193"/>
    <n v="0"/>
    <n v="0"/>
    <n v="1"/>
  </r>
  <r>
    <s v="21376000"/>
    <s v="CONSEJO NAC.POLÍTICA PÚBLICA PERSONA JOV"/>
    <x v="20"/>
    <s v="001"/>
    <x v="395"/>
    <s v="MUNICIPALIDAD DE JIMENEZ (PARA FINANCIAR LOS PROYECTOS DE LOS COMITES CANTONALES DE LA PERSONA JOVEN, SEGUN LO"/>
    <n v="3365038"/>
    <n v="3365038"/>
    <n v="3365038"/>
    <n v="0"/>
    <n v="0"/>
    <n v="0"/>
    <n v="3365038"/>
    <n v="3365038"/>
    <n v="0"/>
    <n v="0"/>
    <n v="1"/>
  </r>
  <r>
    <s v="21376000"/>
    <s v="CONSEJO NAC.POLÍTICA PÚBLICA PERSONA JOV"/>
    <x v="20"/>
    <s v="001"/>
    <x v="396"/>
    <s v="MUNICIPALIDAD DE LA UNION (PARA FINANCIAR LOS PROYECTOS DE LOS COMITES CANTONALES DE LA PERSONA JOVEN, SEGUN LO"/>
    <n v="4641376"/>
    <n v="4641376"/>
    <n v="0"/>
    <n v="0"/>
    <n v="0"/>
    <n v="0"/>
    <n v="0"/>
    <n v="0"/>
    <n v="4641376"/>
    <n v="0"/>
    <n v="0"/>
  </r>
  <r>
    <s v="21376000"/>
    <s v="CONSEJO NAC.POLÍTICA PÚBLICA PERSONA JOV"/>
    <x v="20"/>
    <s v="001"/>
    <x v="397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8"/>
    <s v="MUNICIPALIDAD DE PARAISO (PARA FINANCIAR LOS PROYECTOS DE LOS COMITES CANTONALES DE LA PERSONA JOVEN, SEGUN LO"/>
    <n v="4078361"/>
    <n v="4078361"/>
    <n v="4078361"/>
    <n v="0"/>
    <n v="0"/>
    <n v="0"/>
    <n v="4078361"/>
    <n v="4078361"/>
    <n v="0"/>
    <n v="0"/>
    <n v="1"/>
  </r>
  <r>
    <s v="21376000"/>
    <s v="CONSEJO NAC.POLÍTICA PÚBLICA PERSONA JOV"/>
    <x v="20"/>
    <s v="001"/>
    <x v="399"/>
    <s v="MUNICIPALIDAD DE TURRIALBA (PARA FINANCIAR LOS PROYECTOS DE LOS COMITES CANTONALES DE LA PERSONA JOVEN, SEGUN LO"/>
    <n v="5640299"/>
    <n v="5640299"/>
    <n v="5640299"/>
    <n v="0"/>
    <n v="0"/>
    <n v="0"/>
    <n v="5640299"/>
    <n v="5640299"/>
    <n v="0"/>
    <n v="0"/>
    <n v="1"/>
  </r>
  <r>
    <s v="21376000"/>
    <s v="CONSEJO NAC.POLÍTICA PÚBLICA PERSONA JOV"/>
    <x v="20"/>
    <s v="001"/>
    <x v="400"/>
    <s v="MUNICIPALIDAD DE LIMON (PARA FINANCIAR LOS PROYECTOS DE LOS COMITES CANTONALES DE LA PERSONA JOVEN, SEGUN LO"/>
    <n v="6738601"/>
    <n v="6738601"/>
    <n v="6738601"/>
    <n v="0"/>
    <n v="0"/>
    <n v="0"/>
    <n v="6738601"/>
    <n v="6738601"/>
    <n v="0"/>
    <n v="0"/>
    <n v="1"/>
  </r>
  <r>
    <s v="21376000"/>
    <s v="CONSEJO NAC.POLÍTICA PÚBLICA PERSONA JOV"/>
    <x v="20"/>
    <s v="001"/>
    <x v="401"/>
    <s v="MUNICIPALIDAD DE GUACIMO (PARA FINANCIAR LOS PROYECTOS DE LOS COMITES CANTONALES DE LA PERSONA JOVEN, SEGUN LO"/>
    <n v="5450743"/>
    <n v="5450743"/>
    <n v="5450743"/>
    <n v="0"/>
    <n v="0"/>
    <n v="0"/>
    <n v="5450743"/>
    <n v="5450743"/>
    <n v="0"/>
    <n v="0"/>
    <n v="1"/>
  </r>
  <r>
    <s v="21376000"/>
    <s v="CONSEJO NAC.POLÍTICA PÚBLICA PERSONA JOV"/>
    <x v="20"/>
    <s v="001"/>
    <x v="402"/>
    <s v="MUNICIPALIDAD DE MATINA (PARA FINANCIAR LOS PROYECTOS DE LOS COMITES CANTONALES DE LA PERSONA JOVEN, SEGUN LO"/>
    <n v="5672515"/>
    <n v="5672515"/>
    <n v="5672515"/>
    <n v="0"/>
    <n v="0"/>
    <n v="0"/>
    <n v="5672515"/>
    <n v="5672515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8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4"/>
        <item h="1" x="151"/>
        <item h="1" x="168"/>
        <item h="1" x="177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5"/>
        <item h="1" x="152"/>
        <item h="1" x="169"/>
        <item h="1" x="178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6"/>
        <item h="1" x="153"/>
        <item h="1" x="170"/>
        <item h="1" x="179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4"/>
        <item h="1" x="20"/>
        <item h="1" x="171"/>
        <item h="1" x="180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7"/>
        <item h="1" x="155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6"/>
        <item h="1" x="34"/>
        <item h="1" x="157"/>
        <item h="1" x="158"/>
        <item h="1" x="35"/>
        <item h="1" x="36"/>
        <item h="1" x="37"/>
        <item h="1" x="159"/>
        <item h="1" x="138"/>
        <item h="1" x="139"/>
        <item h="1" x="38"/>
        <item h="1" x="39"/>
        <item h="1" x="40"/>
        <item h="1" x="41"/>
        <item h="1" x="42"/>
        <item h="1" x="43"/>
        <item h="1" x="44"/>
        <item h="1" x="160"/>
        <item h="1" x="161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0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2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83"/>
        <item h="1" x="122"/>
        <item h="1" x="123"/>
        <item h="1" x="124"/>
        <item h="1" x="125"/>
        <item h="1" x="184"/>
        <item h="1" x="126"/>
        <item h="1" x="127"/>
        <item h="1" x="128"/>
        <item h="1" x="129"/>
        <item h="1" x="130"/>
        <item h="1" x="185"/>
        <item h="1" x="131"/>
        <item h="1" x="94"/>
        <item h="1" x="95"/>
        <item h="1" x="96"/>
        <item h="1" x="141"/>
        <item h="1" x="163"/>
        <item h="1" x="172"/>
        <item h="1" x="181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2"/>
        <item h="1" x="164"/>
        <item h="1" x="173"/>
        <item h="1" x="182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m="1" x="406"/>
        <item h="1" m="1" x="403"/>
        <item h="1" m="1" x="404"/>
        <item h="1" m="1" x="405"/>
        <item h="1" x="98"/>
        <item h="1" x="99"/>
        <item h="1" x="165"/>
        <item h="1" x="100"/>
        <item h="1" x="101"/>
        <item h="1" x="102"/>
        <item h="1" x="103"/>
        <item h="1" x="104"/>
        <item h="1" x="105"/>
        <item h="1" x="143"/>
        <item h="1" x="223"/>
        <item h="1" x="246"/>
        <item h="1" x="106"/>
        <item h="1" x="107"/>
        <item h="1" x="108"/>
        <item h="1" x="265"/>
        <item h="1" x="306"/>
        <item h="1" x="144"/>
        <item h="1" x="145"/>
        <item h="1" x="146"/>
        <item h="1" x="109"/>
        <item h="1" x="110"/>
        <item h="1" x="278"/>
        <item h="1" x="111"/>
        <item h="1" x="174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7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6"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2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2"/>
          </reference>
        </references>
      </pivotArea>
    </format>
    <format dxfId="18">
      <pivotArea outline="0" fieldPosition="0">
        <references count="1">
          <reference field="4294967294" count="1" selected="0">
            <x v="2"/>
          </reference>
        </references>
      </pivotArea>
    </format>
    <format dxfId="17">
      <pivotArea outline="0" fieldPosition="0">
        <references count="1">
          <reference field="2" count="1" selected="0">
            <x v="0"/>
          </reference>
        </references>
      </pivotArea>
    </format>
    <format dxfId="16">
      <pivotArea dataOnly="0" labelOnly="1" outline="0" fieldPosition="0">
        <references count="1">
          <reference field="2" count="1">
            <x v="0"/>
          </reference>
        </references>
      </pivotArea>
    </format>
    <format dxfId="15">
      <pivotArea outline="0" fieldPosition="0">
        <references count="1">
          <reference field="4294967294" count="1" selected="0">
            <x v="2"/>
          </reference>
        </references>
      </pivotArea>
    </format>
    <format dxfId="11">
      <pivotArea dataOnly="0" labelOnly="1" outline="0" fieldPosition="0">
        <references count="1">
          <reference field="2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dataOnly="0" outline="0" fieldPosition="0">
        <references count="1">
          <reference field="2" count="1">
            <x v="0"/>
          </reference>
        </references>
      </pivotArea>
    </format>
    <format dxfId="4">
      <pivotArea outline="0" fieldPosition="0">
        <references count="1">
          <reference field="4294967294" count="1" selected="0">
            <x v="2"/>
          </reference>
        </references>
      </pivotArea>
    </format>
    <format dxfId="2">
      <pivotArea outline="0" fieldPosition="0">
        <references count="1">
          <reference field="2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2" count="1">
            <x v="0"/>
          </reference>
        </references>
      </pivotArea>
    </format>
    <format dxfId="0">
      <pivotArea outline="0" fieldPosition="0">
        <references count="2">
          <reference field="4294967294" count="1" selected="0">
            <x v="2"/>
          </reference>
          <reference field="2" count="20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C13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baseColWidth="10" defaultRowHeight="15" x14ac:dyDescent="0.25"/>
  <cols>
    <col min="2" max="2" width="34.85546875" customWidth="1"/>
    <col min="3" max="5" width="26.5703125" style="7" bestFit="1" customWidth="1"/>
    <col min="6" max="6" width="23" style="7" bestFit="1" customWidth="1"/>
    <col min="7" max="7" width="25.140625" style="7" bestFit="1" customWidth="1"/>
    <col min="8" max="8" width="23.7109375" style="7" bestFit="1" customWidth="1"/>
    <col min="9" max="10" width="26.5703125" style="7" bestFit="1" customWidth="1"/>
    <col min="11" max="11" width="26.7109375" style="7" bestFit="1" customWidth="1"/>
    <col min="12" max="12" width="26.5703125" style="7" bestFit="1" customWidth="1"/>
  </cols>
  <sheetData>
    <row r="2" spans="1:16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5">
      <c r="A3" s="44" t="s">
        <v>756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5.5" customHeight="1" x14ac:dyDescent="0.2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2" t="s">
        <v>16</v>
      </c>
      <c r="N5" s="1"/>
      <c r="O5" s="1"/>
      <c r="P5" s="1"/>
    </row>
    <row r="6" spans="1:16" x14ac:dyDescent="0.25">
      <c r="A6" s="45" t="s">
        <v>742</v>
      </c>
      <c r="B6" s="45"/>
      <c r="C6" s="43">
        <v>48807045414</v>
      </c>
      <c r="D6" s="43">
        <v>48807045414</v>
      </c>
      <c r="E6" s="43">
        <v>42726787578.019997</v>
      </c>
      <c r="F6" s="43">
        <v>303941546.95999998</v>
      </c>
      <c r="G6" s="43">
        <v>2242840746.8099999</v>
      </c>
      <c r="H6" s="43">
        <v>9466093.8499999996</v>
      </c>
      <c r="I6" s="43">
        <v>24077462909.75</v>
      </c>
      <c r="J6" s="43">
        <v>23097189941.610001</v>
      </c>
      <c r="K6" s="43">
        <v>22173334116.630001</v>
      </c>
      <c r="L6" s="43">
        <v>16093076280.65</v>
      </c>
      <c r="M6" s="3">
        <f>+IFERROR(I6/D6,0)</f>
        <v>0.4933194112758878</v>
      </c>
      <c r="N6" s="1"/>
      <c r="O6" s="1"/>
      <c r="P6" s="1"/>
    </row>
    <row r="7" spans="1:16" x14ac:dyDescent="0.25">
      <c r="A7" s="8" t="s">
        <v>23</v>
      </c>
      <c r="B7" s="8" t="s">
        <v>24</v>
      </c>
      <c r="C7" s="16">
        <v>27060308702</v>
      </c>
      <c r="D7" s="16">
        <v>26859277910</v>
      </c>
      <c r="E7" s="16">
        <v>25769660093</v>
      </c>
      <c r="F7" s="16">
        <v>0</v>
      </c>
      <c r="G7" s="16">
        <v>775971280.63</v>
      </c>
      <c r="H7" s="16">
        <v>0</v>
      </c>
      <c r="I7" s="16">
        <v>14068654457.379999</v>
      </c>
      <c r="J7" s="16">
        <v>13940035599.280001</v>
      </c>
      <c r="K7" s="16">
        <v>12014652171.99</v>
      </c>
      <c r="L7" s="16">
        <v>10925034354.99</v>
      </c>
      <c r="M7" s="39">
        <f t="shared" ref="M7:M70" si="0">+IFERROR(I7/D7,0)</f>
        <v>0.52379123908398473</v>
      </c>
    </row>
    <row r="8" spans="1:16" x14ac:dyDescent="0.25">
      <c r="A8" s="8" t="s">
        <v>25</v>
      </c>
      <c r="B8" s="8" t="s">
        <v>26</v>
      </c>
      <c r="C8" s="16">
        <v>11452211868</v>
      </c>
      <c r="D8" s="16">
        <v>11290121728</v>
      </c>
      <c r="E8" s="16">
        <v>10681693805.120001</v>
      </c>
      <c r="F8" s="16">
        <v>0</v>
      </c>
      <c r="G8" s="16">
        <v>0</v>
      </c>
      <c r="H8" s="16">
        <v>0</v>
      </c>
      <c r="I8" s="16">
        <v>6582909249.4899998</v>
      </c>
      <c r="J8" s="16">
        <v>6548372514.8100004</v>
      </c>
      <c r="K8" s="16">
        <v>4707212478.5100002</v>
      </c>
      <c r="L8" s="16">
        <v>4098784555.6300001</v>
      </c>
      <c r="M8" s="39">
        <f t="shared" si="0"/>
        <v>0.58306804905071075</v>
      </c>
    </row>
    <row r="9" spans="1:16" x14ac:dyDescent="0.25">
      <c r="A9" s="8" t="s">
        <v>27</v>
      </c>
      <c r="B9" s="8" t="s">
        <v>28</v>
      </c>
      <c r="C9" s="16">
        <v>11270511868</v>
      </c>
      <c r="D9" s="16">
        <v>11078687728</v>
      </c>
      <c r="E9" s="16">
        <v>10494030257.120001</v>
      </c>
      <c r="F9" s="16">
        <v>0</v>
      </c>
      <c r="G9" s="16">
        <v>0</v>
      </c>
      <c r="H9" s="16">
        <v>0</v>
      </c>
      <c r="I9" s="16">
        <v>6491012726.9899998</v>
      </c>
      <c r="J9" s="16">
        <v>6458099193.3299999</v>
      </c>
      <c r="K9" s="16">
        <v>4587675001.0100002</v>
      </c>
      <c r="L9" s="16">
        <v>4003017530.1300001</v>
      </c>
      <c r="M9" s="39">
        <f t="shared" si="0"/>
        <v>0.58590086536916963</v>
      </c>
    </row>
    <row r="10" spans="1:16" x14ac:dyDescent="0.25">
      <c r="A10" s="8" t="s">
        <v>307</v>
      </c>
      <c r="B10" s="8" t="s">
        <v>308</v>
      </c>
      <c r="C10" s="16">
        <v>81000000</v>
      </c>
      <c r="D10" s="16">
        <v>81000000</v>
      </c>
      <c r="E10" s="16">
        <v>81000000</v>
      </c>
      <c r="F10" s="16">
        <v>0</v>
      </c>
      <c r="G10" s="16">
        <v>0</v>
      </c>
      <c r="H10" s="16">
        <v>0</v>
      </c>
      <c r="I10" s="16">
        <v>52078714.560000002</v>
      </c>
      <c r="J10" s="16">
        <v>51244719.259999998</v>
      </c>
      <c r="K10" s="16">
        <v>28921285.440000001</v>
      </c>
      <c r="L10" s="16">
        <v>28921285.440000001</v>
      </c>
      <c r="M10" s="39">
        <f t="shared" si="0"/>
        <v>0.64294709333333333</v>
      </c>
    </row>
    <row r="11" spans="1:16" x14ac:dyDescent="0.25">
      <c r="A11" s="8" t="s">
        <v>29</v>
      </c>
      <c r="B11" s="8" t="s">
        <v>30</v>
      </c>
      <c r="C11" s="16">
        <v>100700000</v>
      </c>
      <c r="D11" s="16">
        <v>130434000</v>
      </c>
      <c r="E11" s="16">
        <v>106663548</v>
      </c>
      <c r="F11" s="16">
        <v>0</v>
      </c>
      <c r="G11" s="16">
        <v>0</v>
      </c>
      <c r="H11" s="16">
        <v>0</v>
      </c>
      <c r="I11" s="16">
        <v>39817807.939999998</v>
      </c>
      <c r="J11" s="16">
        <v>39028602.219999999</v>
      </c>
      <c r="K11" s="16">
        <v>90616192.060000002</v>
      </c>
      <c r="L11" s="16">
        <v>66845740.060000002</v>
      </c>
      <c r="M11" s="39">
        <f t="shared" si="0"/>
        <v>0.30527169250348835</v>
      </c>
    </row>
    <row r="12" spans="1:16" x14ac:dyDescent="0.25">
      <c r="A12" s="8" t="s">
        <v>31</v>
      </c>
      <c r="B12" s="8" t="s">
        <v>32</v>
      </c>
      <c r="C12" s="16">
        <v>397364770</v>
      </c>
      <c r="D12" s="16">
        <v>441973970</v>
      </c>
      <c r="E12" s="16">
        <v>433973970</v>
      </c>
      <c r="F12" s="16">
        <v>0</v>
      </c>
      <c r="G12" s="16">
        <v>0</v>
      </c>
      <c r="H12" s="16">
        <v>0</v>
      </c>
      <c r="I12" s="16">
        <v>154444394.53</v>
      </c>
      <c r="J12" s="16">
        <v>152642087.19</v>
      </c>
      <c r="K12" s="16">
        <v>287529575.47000003</v>
      </c>
      <c r="L12" s="16">
        <v>279529575.47000003</v>
      </c>
      <c r="M12" s="39">
        <f t="shared" si="0"/>
        <v>0.34944228622785184</v>
      </c>
    </row>
    <row r="13" spans="1:16" x14ac:dyDescent="0.25">
      <c r="A13" s="8" t="s">
        <v>33</v>
      </c>
      <c r="B13" s="8" t="s">
        <v>34</v>
      </c>
      <c r="C13" s="16">
        <v>395764770</v>
      </c>
      <c r="D13" s="16">
        <v>429218770</v>
      </c>
      <c r="E13" s="16">
        <v>421218770</v>
      </c>
      <c r="F13" s="16">
        <v>0</v>
      </c>
      <c r="G13" s="16">
        <v>0</v>
      </c>
      <c r="H13" s="16">
        <v>0</v>
      </c>
      <c r="I13" s="16">
        <v>151098915.31</v>
      </c>
      <c r="J13" s="16">
        <v>149884565.68000001</v>
      </c>
      <c r="K13" s="16">
        <v>278119854.69</v>
      </c>
      <c r="L13" s="16">
        <v>270119854.69</v>
      </c>
      <c r="M13" s="39">
        <f t="shared" si="0"/>
        <v>0.35203240368542132</v>
      </c>
    </row>
    <row r="14" spans="1:16" x14ac:dyDescent="0.25">
      <c r="A14" s="8" t="s">
        <v>545</v>
      </c>
      <c r="B14" s="8" t="s">
        <v>546</v>
      </c>
      <c r="C14" s="16">
        <v>1600000</v>
      </c>
      <c r="D14" s="16">
        <v>12755200</v>
      </c>
      <c r="E14" s="16">
        <v>12755200</v>
      </c>
      <c r="F14" s="16">
        <v>0</v>
      </c>
      <c r="G14" s="16">
        <v>0</v>
      </c>
      <c r="H14" s="16">
        <v>0</v>
      </c>
      <c r="I14" s="16">
        <v>3345479.22</v>
      </c>
      <c r="J14" s="16">
        <v>2757521.51</v>
      </c>
      <c r="K14" s="16">
        <v>9409720.7799999993</v>
      </c>
      <c r="L14" s="16">
        <v>9409720.7799999993</v>
      </c>
      <c r="M14" s="39">
        <f t="shared" si="0"/>
        <v>0.26228355651028601</v>
      </c>
    </row>
    <row r="15" spans="1:16" x14ac:dyDescent="0.25">
      <c r="A15" s="8" t="s">
        <v>35</v>
      </c>
      <c r="B15" s="8" t="s">
        <v>36</v>
      </c>
      <c r="C15" s="16">
        <v>10814489116</v>
      </c>
      <c r="D15" s="16">
        <v>10727766195</v>
      </c>
      <c r="E15" s="16">
        <v>10374445391.879999</v>
      </c>
      <c r="F15" s="16">
        <v>0</v>
      </c>
      <c r="G15" s="16">
        <v>0</v>
      </c>
      <c r="H15" s="16">
        <v>0</v>
      </c>
      <c r="I15" s="16">
        <v>4933644215.3100004</v>
      </c>
      <c r="J15" s="16">
        <v>4914814443.3599997</v>
      </c>
      <c r="K15" s="16">
        <v>5794121979.6899996</v>
      </c>
      <c r="L15" s="16">
        <v>5440801176.5699997</v>
      </c>
      <c r="M15" s="39">
        <f t="shared" si="0"/>
        <v>0.45989483044564061</v>
      </c>
    </row>
    <row r="16" spans="1:16" x14ac:dyDescent="0.25">
      <c r="A16" s="8" t="s">
        <v>37</v>
      </c>
      <c r="B16" s="8" t="s">
        <v>38</v>
      </c>
      <c r="C16" s="16">
        <v>3927400000</v>
      </c>
      <c r="D16" s="16">
        <v>3903384766</v>
      </c>
      <c r="E16" s="16">
        <v>3719129715.6399999</v>
      </c>
      <c r="F16" s="16">
        <v>0</v>
      </c>
      <c r="G16" s="16">
        <v>0</v>
      </c>
      <c r="H16" s="16">
        <v>0</v>
      </c>
      <c r="I16" s="16">
        <v>1847264468.6800001</v>
      </c>
      <c r="J16" s="16">
        <v>1843364706.8800001</v>
      </c>
      <c r="K16" s="16">
        <v>2056120297.3199999</v>
      </c>
      <c r="L16" s="16">
        <v>1871865246.96</v>
      </c>
      <c r="M16" s="39">
        <f t="shared" si="0"/>
        <v>0.47324683048681038</v>
      </c>
    </row>
    <row r="17" spans="1:13" x14ac:dyDescent="0.25">
      <c r="A17" s="8" t="s">
        <v>39</v>
      </c>
      <c r="B17" s="8" t="s">
        <v>40</v>
      </c>
      <c r="C17" s="16">
        <v>2745352486</v>
      </c>
      <c r="D17" s="16">
        <v>2675280051</v>
      </c>
      <c r="E17" s="16">
        <v>2590434561</v>
      </c>
      <c r="F17" s="16">
        <v>0</v>
      </c>
      <c r="G17" s="16">
        <v>0</v>
      </c>
      <c r="H17" s="16">
        <v>0</v>
      </c>
      <c r="I17" s="16">
        <v>1360896926.4400001</v>
      </c>
      <c r="J17" s="16">
        <v>1357405151.45</v>
      </c>
      <c r="K17" s="16">
        <v>1314383124.5599999</v>
      </c>
      <c r="L17" s="16">
        <v>1229537634.5599999</v>
      </c>
      <c r="M17" s="39">
        <f t="shared" si="0"/>
        <v>0.50869325846141111</v>
      </c>
    </row>
    <row r="18" spans="1:13" x14ac:dyDescent="0.25">
      <c r="A18" s="8" t="s">
        <v>41</v>
      </c>
      <c r="B18" s="8" t="s">
        <v>42</v>
      </c>
      <c r="C18" s="16">
        <v>1748652991</v>
      </c>
      <c r="D18" s="16">
        <v>1760366719</v>
      </c>
      <c r="E18" s="16">
        <v>1708743524.8800001</v>
      </c>
      <c r="F18" s="16">
        <v>0</v>
      </c>
      <c r="G18" s="16">
        <v>0</v>
      </c>
      <c r="H18" s="16">
        <v>0</v>
      </c>
      <c r="I18" s="16">
        <v>12701584.77</v>
      </c>
      <c r="J18" s="16">
        <v>12110594.539999999</v>
      </c>
      <c r="K18" s="16">
        <v>1747665134.23</v>
      </c>
      <c r="L18" s="16">
        <v>1696041940.1099999</v>
      </c>
      <c r="M18" s="39">
        <f t="shared" si="0"/>
        <v>7.2153061250869966E-3</v>
      </c>
    </row>
    <row r="19" spans="1:13" x14ac:dyDescent="0.25">
      <c r="A19" s="8" t="s">
        <v>43</v>
      </c>
      <c r="B19" s="8" t="s">
        <v>44</v>
      </c>
      <c r="C19" s="16">
        <v>1570483639</v>
      </c>
      <c r="D19" s="16">
        <v>1577819659</v>
      </c>
      <c r="E19" s="16">
        <v>1574433878.3599999</v>
      </c>
      <c r="F19" s="16">
        <v>0</v>
      </c>
      <c r="G19" s="16">
        <v>0</v>
      </c>
      <c r="H19" s="16">
        <v>0</v>
      </c>
      <c r="I19" s="16">
        <v>1298717654.5699999</v>
      </c>
      <c r="J19" s="16">
        <v>1288868940.73</v>
      </c>
      <c r="K19" s="16">
        <v>279102004.43000001</v>
      </c>
      <c r="L19" s="16">
        <v>275716223.79000002</v>
      </c>
      <c r="M19" s="39">
        <f t="shared" si="0"/>
        <v>0.82310905885981223</v>
      </c>
    </row>
    <row r="20" spans="1:13" x14ac:dyDescent="0.25">
      <c r="A20" s="8" t="s">
        <v>45</v>
      </c>
      <c r="B20" s="8" t="s">
        <v>46</v>
      </c>
      <c r="C20" s="16">
        <v>822600000</v>
      </c>
      <c r="D20" s="16">
        <v>810915000</v>
      </c>
      <c r="E20" s="16">
        <v>781703712</v>
      </c>
      <c r="F20" s="16">
        <v>0</v>
      </c>
      <c r="G20" s="16">
        <v>0</v>
      </c>
      <c r="H20" s="16">
        <v>0</v>
      </c>
      <c r="I20" s="16">
        <v>414063580.85000002</v>
      </c>
      <c r="J20" s="16">
        <v>413065049.75999999</v>
      </c>
      <c r="K20" s="16">
        <v>396851419.14999998</v>
      </c>
      <c r="L20" s="16">
        <v>367640131.14999998</v>
      </c>
      <c r="M20" s="39">
        <f t="shared" si="0"/>
        <v>0.51061280263652786</v>
      </c>
    </row>
    <row r="21" spans="1:13" x14ac:dyDescent="0.25">
      <c r="A21" s="8" t="s">
        <v>47</v>
      </c>
      <c r="B21" s="8" t="s">
        <v>48</v>
      </c>
      <c r="C21" s="16">
        <v>2047521279</v>
      </c>
      <c r="D21" s="16">
        <v>2041412416</v>
      </c>
      <c r="E21" s="16">
        <v>1982047414</v>
      </c>
      <c r="F21" s="16">
        <v>0</v>
      </c>
      <c r="G21" s="16">
        <v>354631963</v>
      </c>
      <c r="H21" s="16">
        <v>0</v>
      </c>
      <c r="I21" s="16">
        <v>1133407231.4200001</v>
      </c>
      <c r="J21" s="16">
        <v>1097326832.29</v>
      </c>
      <c r="K21" s="16">
        <v>553373221.58000004</v>
      </c>
      <c r="L21" s="16">
        <v>494008219.57999998</v>
      </c>
      <c r="M21" s="39">
        <f t="shared" si="0"/>
        <v>0.55520737629333594</v>
      </c>
    </row>
    <row r="22" spans="1:13" x14ac:dyDescent="0.25">
      <c r="A22" s="8" t="s">
        <v>49</v>
      </c>
      <c r="B22" s="8" t="s">
        <v>50</v>
      </c>
      <c r="C22" s="16">
        <v>270166323</v>
      </c>
      <c r="D22" s="16">
        <v>270166323</v>
      </c>
      <c r="E22" s="16">
        <v>264618612</v>
      </c>
      <c r="F22" s="16">
        <v>0</v>
      </c>
      <c r="G22" s="16">
        <v>123239830</v>
      </c>
      <c r="H22" s="16">
        <v>0</v>
      </c>
      <c r="I22" s="16">
        <v>141378782</v>
      </c>
      <c r="J22" s="16">
        <v>141378782</v>
      </c>
      <c r="K22" s="16">
        <v>5547711</v>
      </c>
      <c r="L22" s="16">
        <v>0</v>
      </c>
      <c r="M22" s="39">
        <f t="shared" si="0"/>
        <v>0.52330275820498917</v>
      </c>
    </row>
    <row r="23" spans="1:13" x14ac:dyDescent="0.25">
      <c r="A23" s="8" t="s">
        <v>280</v>
      </c>
      <c r="B23" s="8" t="s">
        <v>50</v>
      </c>
      <c r="C23" s="16">
        <v>49914237</v>
      </c>
      <c r="D23" s="16">
        <v>49914237</v>
      </c>
      <c r="E23" s="16">
        <v>49741072</v>
      </c>
      <c r="F23" s="16">
        <v>0</v>
      </c>
      <c r="G23" s="16">
        <v>18583379</v>
      </c>
      <c r="H23" s="16">
        <v>0</v>
      </c>
      <c r="I23" s="16">
        <v>31157693</v>
      </c>
      <c r="J23" s="16">
        <v>31157693</v>
      </c>
      <c r="K23" s="16">
        <v>173165</v>
      </c>
      <c r="L23" s="16">
        <v>0</v>
      </c>
      <c r="M23" s="39">
        <f t="shared" si="0"/>
        <v>0.62422456743153265</v>
      </c>
    </row>
    <row r="24" spans="1:13" x14ac:dyDescent="0.25">
      <c r="A24" s="8" t="s">
        <v>309</v>
      </c>
      <c r="B24" s="8" t="s">
        <v>50</v>
      </c>
      <c r="C24" s="16">
        <v>166399280</v>
      </c>
      <c r="D24" s="16">
        <v>166399280</v>
      </c>
      <c r="E24" s="16">
        <v>164502033</v>
      </c>
      <c r="F24" s="16">
        <v>0</v>
      </c>
      <c r="G24" s="16">
        <v>0</v>
      </c>
      <c r="H24" s="16">
        <v>0</v>
      </c>
      <c r="I24" s="16">
        <v>99556068.159999996</v>
      </c>
      <c r="J24" s="16">
        <v>98551841.810000002</v>
      </c>
      <c r="K24" s="16">
        <v>66843211.840000004</v>
      </c>
      <c r="L24" s="16">
        <v>64945964.840000004</v>
      </c>
      <c r="M24" s="39">
        <f t="shared" si="0"/>
        <v>0.59829626762808108</v>
      </c>
    </row>
    <row r="25" spans="1:13" x14ac:dyDescent="0.25">
      <c r="A25" s="8" t="s">
        <v>334</v>
      </c>
      <c r="B25" s="8" t="s">
        <v>50</v>
      </c>
      <c r="C25" s="16">
        <v>71705811</v>
      </c>
      <c r="D25" s="16">
        <v>71705811</v>
      </c>
      <c r="E25" s="16">
        <v>70956331</v>
      </c>
      <c r="F25" s="16">
        <v>0</v>
      </c>
      <c r="G25" s="16">
        <v>0</v>
      </c>
      <c r="H25" s="16">
        <v>0</v>
      </c>
      <c r="I25" s="16">
        <v>35811050.289999999</v>
      </c>
      <c r="J25" s="16">
        <v>31485750.289999999</v>
      </c>
      <c r="K25" s="16">
        <v>35894760.710000001</v>
      </c>
      <c r="L25" s="16">
        <v>35145280.710000001</v>
      </c>
      <c r="M25" s="39">
        <f t="shared" si="0"/>
        <v>0.49941629263491627</v>
      </c>
    </row>
    <row r="26" spans="1:13" x14ac:dyDescent="0.25">
      <c r="A26" s="8" t="s">
        <v>346</v>
      </c>
      <c r="B26" s="8" t="s">
        <v>50</v>
      </c>
      <c r="C26" s="16">
        <v>16522759</v>
      </c>
      <c r="D26" s="16">
        <v>16522759</v>
      </c>
      <c r="E26" s="16">
        <v>16465304</v>
      </c>
      <c r="F26" s="16">
        <v>0</v>
      </c>
      <c r="G26" s="16">
        <v>0</v>
      </c>
      <c r="H26" s="16">
        <v>0</v>
      </c>
      <c r="I26" s="16">
        <v>11215408</v>
      </c>
      <c r="J26" s="16">
        <v>11215408</v>
      </c>
      <c r="K26" s="16">
        <v>5307351</v>
      </c>
      <c r="L26" s="16">
        <v>5249896</v>
      </c>
      <c r="M26" s="39">
        <f t="shared" si="0"/>
        <v>0.67878542560597777</v>
      </c>
    </row>
    <row r="27" spans="1:13" x14ac:dyDescent="0.25">
      <c r="A27" s="8" t="s">
        <v>365</v>
      </c>
      <c r="B27" s="8" t="s">
        <v>50</v>
      </c>
      <c r="C27" s="16">
        <v>15648730</v>
      </c>
      <c r="D27" s="16">
        <v>15648730</v>
      </c>
      <c r="E27" s="16">
        <v>15133094</v>
      </c>
      <c r="F27" s="16">
        <v>0</v>
      </c>
      <c r="G27" s="16">
        <v>0</v>
      </c>
      <c r="H27" s="16">
        <v>0</v>
      </c>
      <c r="I27" s="16">
        <v>9478550.6199999992</v>
      </c>
      <c r="J27" s="16">
        <v>8353464.6200000001</v>
      </c>
      <c r="K27" s="16">
        <v>6170179.3799999999</v>
      </c>
      <c r="L27" s="16">
        <v>5654543.3799999999</v>
      </c>
      <c r="M27" s="39">
        <f t="shared" si="0"/>
        <v>0.60570733982885505</v>
      </c>
    </row>
    <row r="28" spans="1:13" x14ac:dyDescent="0.25">
      <c r="A28" s="8" t="s">
        <v>375</v>
      </c>
      <c r="B28" s="8" t="s">
        <v>50</v>
      </c>
      <c r="C28" s="16">
        <v>18165674</v>
      </c>
      <c r="D28" s="16">
        <v>18165674</v>
      </c>
      <c r="E28" s="16">
        <v>16788042</v>
      </c>
      <c r="F28" s="16">
        <v>0</v>
      </c>
      <c r="G28" s="16">
        <v>0</v>
      </c>
      <c r="H28" s="16">
        <v>0</v>
      </c>
      <c r="I28" s="16">
        <v>9142387.8699999992</v>
      </c>
      <c r="J28" s="16">
        <v>8172624.1799999997</v>
      </c>
      <c r="K28" s="16">
        <v>9023286.1300000008</v>
      </c>
      <c r="L28" s="16">
        <v>7645654.1299999999</v>
      </c>
      <c r="M28" s="39">
        <f t="shared" si="0"/>
        <v>0.5032782086698242</v>
      </c>
    </row>
    <row r="29" spans="1:13" x14ac:dyDescent="0.25">
      <c r="A29" s="8" t="s">
        <v>385</v>
      </c>
      <c r="B29" s="8" t="s">
        <v>50</v>
      </c>
      <c r="C29" s="16">
        <v>10136437</v>
      </c>
      <c r="D29" s="16">
        <v>10136437</v>
      </c>
      <c r="E29" s="16">
        <v>8679029</v>
      </c>
      <c r="F29" s="16">
        <v>0</v>
      </c>
      <c r="G29" s="16">
        <v>0</v>
      </c>
      <c r="H29" s="16">
        <v>0</v>
      </c>
      <c r="I29" s="16">
        <v>5483304</v>
      </c>
      <c r="J29" s="16">
        <v>4849791</v>
      </c>
      <c r="K29" s="16">
        <v>4653133</v>
      </c>
      <c r="L29" s="16">
        <v>3195725</v>
      </c>
      <c r="M29" s="39">
        <f t="shared" si="0"/>
        <v>0.54094984263208068</v>
      </c>
    </row>
    <row r="30" spans="1:13" x14ac:dyDescent="0.25">
      <c r="A30" s="8" t="s">
        <v>394</v>
      </c>
      <c r="B30" s="8" t="s">
        <v>50</v>
      </c>
      <c r="C30" s="16">
        <v>5353751</v>
      </c>
      <c r="D30" s="16">
        <v>5353751</v>
      </c>
      <c r="E30" s="16">
        <v>5020450</v>
      </c>
      <c r="F30" s="16">
        <v>0</v>
      </c>
      <c r="G30" s="16">
        <v>0</v>
      </c>
      <c r="H30" s="16">
        <v>0</v>
      </c>
      <c r="I30" s="16">
        <v>3195033</v>
      </c>
      <c r="J30" s="16">
        <v>3195033</v>
      </c>
      <c r="K30" s="16">
        <v>2158718</v>
      </c>
      <c r="L30" s="16">
        <v>1825417</v>
      </c>
      <c r="M30" s="39">
        <f t="shared" si="0"/>
        <v>0.59678401180779606</v>
      </c>
    </row>
    <row r="31" spans="1:13" x14ac:dyDescent="0.25">
      <c r="A31" s="8" t="s">
        <v>403</v>
      </c>
      <c r="B31" s="8" t="s">
        <v>50</v>
      </c>
      <c r="C31" s="16">
        <v>67156314</v>
      </c>
      <c r="D31" s="16">
        <v>67156314</v>
      </c>
      <c r="E31" s="16">
        <v>65370727</v>
      </c>
      <c r="F31" s="16">
        <v>0</v>
      </c>
      <c r="G31" s="16">
        <v>31591970</v>
      </c>
      <c r="H31" s="16">
        <v>0</v>
      </c>
      <c r="I31" s="16">
        <v>33778757</v>
      </c>
      <c r="J31" s="16">
        <v>33778757</v>
      </c>
      <c r="K31" s="16">
        <v>1785587</v>
      </c>
      <c r="L31" s="16">
        <v>0</v>
      </c>
      <c r="M31" s="39">
        <f t="shared" si="0"/>
        <v>0.50298706090390843</v>
      </c>
    </row>
    <row r="32" spans="1:13" x14ac:dyDescent="0.25">
      <c r="A32" s="8" t="s">
        <v>416</v>
      </c>
      <c r="B32" s="8" t="s">
        <v>50</v>
      </c>
      <c r="C32" s="16">
        <v>184375343</v>
      </c>
      <c r="D32" s="16">
        <v>182164593</v>
      </c>
      <c r="E32" s="16">
        <v>177414267</v>
      </c>
      <c r="F32" s="16">
        <v>0</v>
      </c>
      <c r="G32" s="16">
        <v>70778932</v>
      </c>
      <c r="H32" s="16">
        <v>0</v>
      </c>
      <c r="I32" s="16">
        <v>106635335</v>
      </c>
      <c r="J32" s="16">
        <v>106635335</v>
      </c>
      <c r="K32" s="16">
        <v>4750326</v>
      </c>
      <c r="L32" s="16">
        <v>0</v>
      </c>
      <c r="M32" s="39">
        <f t="shared" si="0"/>
        <v>0.58537904234770799</v>
      </c>
    </row>
    <row r="33" spans="1:13" x14ac:dyDescent="0.25">
      <c r="A33" s="8" t="s">
        <v>437</v>
      </c>
      <c r="B33" s="8" t="s">
        <v>50</v>
      </c>
      <c r="C33" s="16">
        <v>218042492</v>
      </c>
      <c r="D33" s="16">
        <v>215552854</v>
      </c>
      <c r="E33" s="16">
        <v>211976810</v>
      </c>
      <c r="F33" s="16">
        <v>0</v>
      </c>
      <c r="G33" s="16">
        <v>83099816</v>
      </c>
      <c r="H33" s="16">
        <v>0</v>
      </c>
      <c r="I33" s="16">
        <v>128876994</v>
      </c>
      <c r="J33" s="16">
        <v>128876994</v>
      </c>
      <c r="K33" s="16">
        <v>3576044</v>
      </c>
      <c r="L33" s="16">
        <v>0</v>
      </c>
      <c r="M33" s="39">
        <f t="shared" si="0"/>
        <v>0.59789045521058148</v>
      </c>
    </row>
    <row r="34" spans="1:13" x14ac:dyDescent="0.25">
      <c r="A34" s="8" t="s">
        <v>448</v>
      </c>
      <c r="B34" s="8" t="s">
        <v>50</v>
      </c>
      <c r="C34" s="16">
        <v>182561745</v>
      </c>
      <c r="D34" s="16">
        <v>182561745</v>
      </c>
      <c r="E34" s="16">
        <v>171789041</v>
      </c>
      <c r="F34" s="16">
        <v>0</v>
      </c>
      <c r="G34" s="16">
        <v>0</v>
      </c>
      <c r="H34" s="16">
        <v>0</v>
      </c>
      <c r="I34" s="16">
        <v>98752663</v>
      </c>
      <c r="J34" s="16">
        <v>98752663</v>
      </c>
      <c r="K34" s="16">
        <v>83809082</v>
      </c>
      <c r="L34" s="16">
        <v>73036378</v>
      </c>
      <c r="M34" s="39">
        <f t="shared" si="0"/>
        <v>0.54092747086745907</v>
      </c>
    </row>
    <row r="35" spans="1:13" x14ac:dyDescent="0.25">
      <c r="A35" s="8" t="s">
        <v>462</v>
      </c>
      <c r="B35" s="8" t="s">
        <v>50</v>
      </c>
      <c r="C35" s="16">
        <v>169736398</v>
      </c>
      <c r="D35" s="16">
        <v>169736398</v>
      </c>
      <c r="E35" s="16">
        <v>162886067</v>
      </c>
      <c r="F35" s="16">
        <v>0</v>
      </c>
      <c r="G35" s="16">
        <v>0</v>
      </c>
      <c r="H35" s="16">
        <v>0</v>
      </c>
      <c r="I35" s="16">
        <v>93665033</v>
      </c>
      <c r="J35" s="16">
        <v>93665033</v>
      </c>
      <c r="K35" s="16">
        <v>76071365</v>
      </c>
      <c r="L35" s="16">
        <v>69221034</v>
      </c>
      <c r="M35" s="39">
        <f t="shared" si="0"/>
        <v>0.55182644443768625</v>
      </c>
    </row>
    <row r="36" spans="1:13" x14ac:dyDescent="0.25">
      <c r="A36" s="8" t="s">
        <v>476</v>
      </c>
      <c r="B36" s="8" t="s">
        <v>50</v>
      </c>
      <c r="C36" s="16">
        <v>110307699</v>
      </c>
      <c r="D36" s="16">
        <v>110307699</v>
      </c>
      <c r="E36" s="16">
        <v>107589193</v>
      </c>
      <c r="F36" s="16">
        <v>0</v>
      </c>
      <c r="G36" s="16">
        <v>0</v>
      </c>
      <c r="H36" s="16">
        <v>0</v>
      </c>
      <c r="I36" s="16">
        <v>57985961.899999999</v>
      </c>
      <c r="J36" s="16">
        <v>51910457.909999996</v>
      </c>
      <c r="K36" s="16">
        <v>52321737.100000001</v>
      </c>
      <c r="L36" s="16">
        <v>49603231.100000001</v>
      </c>
      <c r="M36" s="39">
        <f t="shared" si="0"/>
        <v>0.52567465757761844</v>
      </c>
    </row>
    <row r="37" spans="1:13" x14ac:dyDescent="0.25">
      <c r="A37" s="8" t="s">
        <v>494</v>
      </c>
      <c r="B37" s="8" t="s">
        <v>50</v>
      </c>
      <c r="C37" s="16">
        <v>142621359</v>
      </c>
      <c r="D37" s="16">
        <v>142621359</v>
      </c>
      <c r="E37" s="16">
        <v>138640962</v>
      </c>
      <c r="F37" s="16">
        <v>0</v>
      </c>
      <c r="G37" s="16">
        <v>0</v>
      </c>
      <c r="H37" s="16">
        <v>0</v>
      </c>
      <c r="I37" s="16">
        <v>69770701</v>
      </c>
      <c r="J37" s="16">
        <v>60828674</v>
      </c>
      <c r="K37" s="16">
        <v>72850658</v>
      </c>
      <c r="L37" s="16">
        <v>68870261</v>
      </c>
      <c r="M37" s="39">
        <f t="shared" si="0"/>
        <v>0.48920232908452371</v>
      </c>
    </row>
    <row r="38" spans="1:13" x14ac:dyDescent="0.25">
      <c r="A38" s="8" t="s">
        <v>506</v>
      </c>
      <c r="B38" s="8" t="s">
        <v>50</v>
      </c>
      <c r="C38" s="16">
        <v>15365852</v>
      </c>
      <c r="D38" s="16">
        <v>15365852</v>
      </c>
      <c r="E38" s="16">
        <v>15202806</v>
      </c>
      <c r="F38" s="16">
        <v>0</v>
      </c>
      <c r="G38" s="16">
        <v>0</v>
      </c>
      <c r="H38" s="16">
        <v>0</v>
      </c>
      <c r="I38" s="16">
        <v>9299531.6300000008</v>
      </c>
      <c r="J38" s="16">
        <v>8330109.6500000004</v>
      </c>
      <c r="K38" s="16">
        <v>6066320.3700000001</v>
      </c>
      <c r="L38" s="16">
        <v>5903274.3700000001</v>
      </c>
      <c r="M38" s="39">
        <f t="shared" si="0"/>
        <v>0.60520767933987651</v>
      </c>
    </row>
    <row r="39" spans="1:13" x14ac:dyDescent="0.25">
      <c r="A39" s="8" t="s">
        <v>524</v>
      </c>
      <c r="B39" s="8" t="s">
        <v>50</v>
      </c>
      <c r="C39" s="16">
        <v>19939196</v>
      </c>
      <c r="D39" s="16">
        <v>19939196</v>
      </c>
      <c r="E39" s="16">
        <v>19687808</v>
      </c>
      <c r="F39" s="16">
        <v>0</v>
      </c>
      <c r="G39" s="16">
        <v>9124504</v>
      </c>
      <c r="H39" s="16">
        <v>0</v>
      </c>
      <c r="I39" s="16">
        <v>10563304</v>
      </c>
      <c r="J39" s="16">
        <v>10563304</v>
      </c>
      <c r="K39" s="16">
        <v>251388</v>
      </c>
      <c r="L39" s="16">
        <v>0</v>
      </c>
      <c r="M39" s="39">
        <f t="shared" si="0"/>
        <v>0.52977582446152793</v>
      </c>
    </row>
    <row r="40" spans="1:13" x14ac:dyDescent="0.25">
      <c r="A40" s="8" t="s">
        <v>535</v>
      </c>
      <c r="B40" s="8" t="s">
        <v>50</v>
      </c>
      <c r="C40" s="16">
        <v>148947695</v>
      </c>
      <c r="D40" s="16">
        <v>148947695</v>
      </c>
      <c r="E40" s="16">
        <v>141971135</v>
      </c>
      <c r="F40" s="16">
        <v>0</v>
      </c>
      <c r="G40" s="16">
        <v>0</v>
      </c>
      <c r="H40" s="16">
        <v>0</v>
      </c>
      <c r="I40" s="16">
        <v>91813770</v>
      </c>
      <c r="J40" s="16">
        <v>81918642</v>
      </c>
      <c r="K40" s="16">
        <v>57133925</v>
      </c>
      <c r="L40" s="16">
        <v>50157365</v>
      </c>
      <c r="M40" s="39">
        <f t="shared" si="0"/>
        <v>0.61641618556097832</v>
      </c>
    </row>
    <row r="41" spans="1:13" x14ac:dyDescent="0.25">
      <c r="A41" s="8" t="s">
        <v>547</v>
      </c>
      <c r="B41" s="8" t="s">
        <v>50</v>
      </c>
      <c r="C41" s="16">
        <v>59453083</v>
      </c>
      <c r="D41" s="16">
        <v>58357883</v>
      </c>
      <c r="E41" s="16">
        <v>55971163</v>
      </c>
      <c r="F41" s="16">
        <v>0</v>
      </c>
      <c r="G41" s="16">
        <v>0</v>
      </c>
      <c r="H41" s="16">
        <v>0</v>
      </c>
      <c r="I41" s="16">
        <v>28254049</v>
      </c>
      <c r="J41" s="16">
        <v>28254049</v>
      </c>
      <c r="K41" s="16">
        <v>30103834</v>
      </c>
      <c r="L41" s="16">
        <v>27717114</v>
      </c>
      <c r="M41" s="39">
        <f t="shared" si="0"/>
        <v>0.48415136991861063</v>
      </c>
    </row>
    <row r="42" spans="1:13" x14ac:dyDescent="0.25">
      <c r="A42" s="8" t="s">
        <v>51</v>
      </c>
      <c r="B42" s="8" t="s">
        <v>52</v>
      </c>
      <c r="C42" s="16">
        <v>14603585</v>
      </c>
      <c r="D42" s="16">
        <v>14603585</v>
      </c>
      <c r="E42" s="16">
        <v>14303709</v>
      </c>
      <c r="F42" s="16">
        <v>0</v>
      </c>
      <c r="G42" s="16">
        <v>6667736</v>
      </c>
      <c r="H42" s="16">
        <v>0</v>
      </c>
      <c r="I42" s="16">
        <v>7635973</v>
      </c>
      <c r="J42" s="16">
        <v>7635973</v>
      </c>
      <c r="K42" s="16">
        <v>299876</v>
      </c>
      <c r="L42" s="16">
        <v>0</v>
      </c>
      <c r="M42" s="39">
        <f t="shared" si="0"/>
        <v>0.52288345635677813</v>
      </c>
    </row>
    <row r="43" spans="1:13" x14ac:dyDescent="0.25">
      <c r="A43" s="8" t="s">
        <v>281</v>
      </c>
      <c r="B43" s="8" t="s">
        <v>52</v>
      </c>
      <c r="C43" s="16">
        <v>2698067</v>
      </c>
      <c r="D43" s="16">
        <v>2698067</v>
      </c>
      <c r="E43" s="16">
        <v>2688707</v>
      </c>
      <c r="F43" s="16">
        <v>0</v>
      </c>
      <c r="G43" s="16">
        <v>1004510</v>
      </c>
      <c r="H43" s="16">
        <v>0</v>
      </c>
      <c r="I43" s="16">
        <v>1684197</v>
      </c>
      <c r="J43" s="16">
        <v>1684197</v>
      </c>
      <c r="K43" s="16">
        <v>9360</v>
      </c>
      <c r="L43" s="16">
        <v>0</v>
      </c>
      <c r="M43" s="39">
        <f t="shared" si="0"/>
        <v>0.62422356450006611</v>
      </c>
    </row>
    <row r="44" spans="1:13" x14ac:dyDescent="0.25">
      <c r="A44" s="8" t="s">
        <v>310</v>
      </c>
      <c r="B44" s="8" t="s">
        <v>52</v>
      </c>
      <c r="C44" s="16">
        <v>8994556</v>
      </c>
      <c r="D44" s="16">
        <v>8994556</v>
      </c>
      <c r="E44" s="16">
        <v>8892002</v>
      </c>
      <c r="F44" s="16">
        <v>0</v>
      </c>
      <c r="G44" s="16">
        <v>0</v>
      </c>
      <c r="H44" s="16">
        <v>0</v>
      </c>
      <c r="I44" s="16">
        <v>5380909.4699999997</v>
      </c>
      <c r="J44" s="16">
        <v>5000000</v>
      </c>
      <c r="K44" s="16">
        <v>3613646.53</v>
      </c>
      <c r="L44" s="16">
        <v>3511092.53</v>
      </c>
      <c r="M44" s="39">
        <f t="shared" si="0"/>
        <v>0.59824069915179801</v>
      </c>
    </row>
    <row r="45" spans="1:13" x14ac:dyDescent="0.25">
      <c r="A45" s="8" t="s">
        <v>335</v>
      </c>
      <c r="B45" s="8" t="s">
        <v>52</v>
      </c>
      <c r="C45" s="16">
        <v>3875990</v>
      </c>
      <c r="D45" s="16">
        <v>3875990</v>
      </c>
      <c r="E45" s="16">
        <v>3835478</v>
      </c>
      <c r="F45" s="16">
        <v>0</v>
      </c>
      <c r="G45" s="16">
        <v>0</v>
      </c>
      <c r="H45" s="16">
        <v>0</v>
      </c>
      <c r="I45" s="16">
        <v>1900262.83</v>
      </c>
      <c r="J45" s="16">
        <v>1666935.83</v>
      </c>
      <c r="K45" s="16">
        <v>1975727.17</v>
      </c>
      <c r="L45" s="16">
        <v>1935215.17</v>
      </c>
      <c r="M45" s="39">
        <f t="shared" si="0"/>
        <v>0.49026515290287126</v>
      </c>
    </row>
    <row r="46" spans="1:13" x14ac:dyDescent="0.25">
      <c r="A46" s="8" t="s">
        <v>347</v>
      </c>
      <c r="B46" s="8" t="s">
        <v>52</v>
      </c>
      <c r="C46" s="16">
        <v>893123</v>
      </c>
      <c r="D46" s="16">
        <v>893123</v>
      </c>
      <c r="E46" s="16">
        <v>890017</v>
      </c>
      <c r="F46" s="16">
        <v>0</v>
      </c>
      <c r="G46" s="16">
        <v>0</v>
      </c>
      <c r="H46" s="16">
        <v>0</v>
      </c>
      <c r="I46" s="16">
        <v>549327</v>
      </c>
      <c r="J46" s="16">
        <v>549327</v>
      </c>
      <c r="K46" s="16">
        <v>343796</v>
      </c>
      <c r="L46" s="16">
        <v>340690</v>
      </c>
      <c r="M46" s="39">
        <f t="shared" si="0"/>
        <v>0.61506309881169785</v>
      </c>
    </row>
    <row r="47" spans="1:13" x14ac:dyDescent="0.25">
      <c r="A47" s="8" t="s">
        <v>366</v>
      </c>
      <c r="B47" s="8" t="s">
        <v>52</v>
      </c>
      <c r="C47" s="16">
        <v>845880</v>
      </c>
      <c r="D47" s="16">
        <v>845880</v>
      </c>
      <c r="E47" s="16">
        <v>818008</v>
      </c>
      <c r="F47" s="16">
        <v>0</v>
      </c>
      <c r="G47" s="16">
        <v>0</v>
      </c>
      <c r="H47" s="16">
        <v>0</v>
      </c>
      <c r="I47" s="16">
        <v>509436.19</v>
      </c>
      <c r="J47" s="16">
        <v>449098.19</v>
      </c>
      <c r="K47" s="16">
        <v>336443.81</v>
      </c>
      <c r="L47" s="16">
        <v>308571.81</v>
      </c>
      <c r="M47" s="39">
        <f t="shared" si="0"/>
        <v>0.60225586371589346</v>
      </c>
    </row>
    <row r="48" spans="1:13" x14ac:dyDescent="0.25">
      <c r="A48" s="8" t="s">
        <v>376</v>
      </c>
      <c r="B48" s="8" t="s">
        <v>52</v>
      </c>
      <c r="C48" s="16">
        <v>981929</v>
      </c>
      <c r="D48" s="16">
        <v>981929</v>
      </c>
      <c r="E48" s="16">
        <v>907462</v>
      </c>
      <c r="F48" s="16">
        <v>0</v>
      </c>
      <c r="G48" s="16">
        <v>0</v>
      </c>
      <c r="H48" s="16">
        <v>0</v>
      </c>
      <c r="I48" s="16">
        <v>493608.83</v>
      </c>
      <c r="J48" s="16">
        <v>441170.26</v>
      </c>
      <c r="K48" s="16">
        <v>488320.17</v>
      </c>
      <c r="L48" s="16">
        <v>413853.17</v>
      </c>
      <c r="M48" s="39">
        <f t="shared" si="0"/>
        <v>0.5026929951147181</v>
      </c>
    </row>
    <row r="49" spans="1:13" x14ac:dyDescent="0.25">
      <c r="A49" s="8" t="s">
        <v>386</v>
      </c>
      <c r="B49" s="8" t="s">
        <v>52</v>
      </c>
      <c r="C49" s="16">
        <v>547916</v>
      </c>
      <c r="D49" s="16">
        <v>547916</v>
      </c>
      <c r="E49" s="16">
        <v>469137</v>
      </c>
      <c r="F49" s="16">
        <v>0</v>
      </c>
      <c r="G49" s="16">
        <v>0</v>
      </c>
      <c r="H49" s="16">
        <v>0</v>
      </c>
      <c r="I49" s="16">
        <v>148196</v>
      </c>
      <c r="J49" s="16">
        <v>131074</v>
      </c>
      <c r="K49" s="16">
        <v>399720</v>
      </c>
      <c r="L49" s="16">
        <v>320941</v>
      </c>
      <c r="M49" s="39">
        <f t="shared" si="0"/>
        <v>0.27047211616379152</v>
      </c>
    </row>
    <row r="50" spans="1:13" x14ac:dyDescent="0.25">
      <c r="A50" s="8" t="s">
        <v>395</v>
      </c>
      <c r="B50" s="8" t="s">
        <v>52</v>
      </c>
      <c r="C50" s="16">
        <v>289392</v>
      </c>
      <c r="D50" s="16">
        <v>289392</v>
      </c>
      <c r="E50" s="16">
        <v>271376</v>
      </c>
      <c r="F50" s="16">
        <v>0</v>
      </c>
      <c r="G50" s="16">
        <v>0</v>
      </c>
      <c r="H50" s="16">
        <v>0</v>
      </c>
      <c r="I50" s="16">
        <v>128781</v>
      </c>
      <c r="J50" s="16">
        <v>128781</v>
      </c>
      <c r="K50" s="16">
        <v>160611</v>
      </c>
      <c r="L50" s="16">
        <v>142595</v>
      </c>
      <c r="M50" s="39">
        <f t="shared" si="0"/>
        <v>0.44500539061204181</v>
      </c>
    </row>
    <row r="51" spans="1:13" x14ac:dyDescent="0.25">
      <c r="A51" s="8" t="s">
        <v>404</v>
      </c>
      <c r="B51" s="8" t="s">
        <v>52</v>
      </c>
      <c r="C51" s="16">
        <v>3630071</v>
      </c>
      <c r="D51" s="16">
        <v>3630071</v>
      </c>
      <c r="E51" s="16">
        <v>3533553</v>
      </c>
      <c r="F51" s="16">
        <v>0</v>
      </c>
      <c r="G51" s="16">
        <v>1708051</v>
      </c>
      <c r="H51" s="16">
        <v>0</v>
      </c>
      <c r="I51" s="16">
        <v>1825502</v>
      </c>
      <c r="J51" s="16">
        <v>1825502</v>
      </c>
      <c r="K51" s="16">
        <v>96518</v>
      </c>
      <c r="L51" s="16">
        <v>0</v>
      </c>
      <c r="M51" s="39">
        <f t="shared" si="0"/>
        <v>0.50288327693866042</v>
      </c>
    </row>
    <row r="52" spans="1:13" x14ac:dyDescent="0.25">
      <c r="A52" s="8" t="s">
        <v>417</v>
      </c>
      <c r="B52" s="8" t="s">
        <v>52</v>
      </c>
      <c r="C52" s="16">
        <v>9966235</v>
      </c>
      <c r="D52" s="16">
        <v>9846735</v>
      </c>
      <c r="E52" s="16">
        <v>9589961</v>
      </c>
      <c r="F52" s="16">
        <v>0</v>
      </c>
      <c r="G52" s="16">
        <v>3842367</v>
      </c>
      <c r="H52" s="16">
        <v>0</v>
      </c>
      <c r="I52" s="16">
        <v>5747594</v>
      </c>
      <c r="J52" s="16">
        <v>5747594</v>
      </c>
      <c r="K52" s="16">
        <v>256774</v>
      </c>
      <c r="L52" s="16">
        <v>0</v>
      </c>
      <c r="M52" s="39">
        <f t="shared" si="0"/>
        <v>0.58370556331616519</v>
      </c>
    </row>
    <row r="53" spans="1:13" x14ac:dyDescent="0.25">
      <c r="A53" s="8" t="s">
        <v>438</v>
      </c>
      <c r="B53" s="8" t="s">
        <v>52</v>
      </c>
      <c r="C53" s="16">
        <v>11786081</v>
      </c>
      <c r="D53" s="16">
        <v>11651506</v>
      </c>
      <c r="E53" s="16">
        <v>11458206</v>
      </c>
      <c r="F53" s="16">
        <v>0</v>
      </c>
      <c r="G53" s="16">
        <v>4497556</v>
      </c>
      <c r="H53" s="16">
        <v>0</v>
      </c>
      <c r="I53" s="16">
        <v>6960650</v>
      </c>
      <c r="J53" s="16">
        <v>6960650</v>
      </c>
      <c r="K53" s="16">
        <v>193300</v>
      </c>
      <c r="L53" s="16">
        <v>0</v>
      </c>
      <c r="M53" s="39">
        <f t="shared" si="0"/>
        <v>0.59740346011923262</v>
      </c>
    </row>
    <row r="54" spans="1:13" x14ac:dyDescent="0.25">
      <c r="A54" s="8" t="s">
        <v>449</v>
      </c>
      <c r="B54" s="8" t="s">
        <v>52</v>
      </c>
      <c r="C54" s="16">
        <v>9868203</v>
      </c>
      <c r="D54" s="16">
        <v>9868203</v>
      </c>
      <c r="E54" s="16">
        <v>9285895</v>
      </c>
      <c r="F54" s="16">
        <v>0</v>
      </c>
      <c r="G54" s="16">
        <v>0</v>
      </c>
      <c r="H54" s="16">
        <v>0</v>
      </c>
      <c r="I54" s="16">
        <v>5333678</v>
      </c>
      <c r="J54" s="16">
        <v>5333678</v>
      </c>
      <c r="K54" s="16">
        <v>4534525</v>
      </c>
      <c r="L54" s="16">
        <v>3952217</v>
      </c>
      <c r="M54" s="39">
        <f t="shared" si="0"/>
        <v>0.54049131336272671</v>
      </c>
    </row>
    <row r="55" spans="1:13" x14ac:dyDescent="0.25">
      <c r="A55" s="8" t="s">
        <v>463</v>
      </c>
      <c r="B55" s="8" t="s">
        <v>52</v>
      </c>
      <c r="C55" s="16">
        <v>9174941</v>
      </c>
      <c r="D55" s="16">
        <v>9174941</v>
      </c>
      <c r="E55" s="16">
        <v>8804653</v>
      </c>
      <c r="F55" s="16">
        <v>0</v>
      </c>
      <c r="G55" s="16">
        <v>0</v>
      </c>
      <c r="H55" s="16">
        <v>0</v>
      </c>
      <c r="I55" s="16">
        <v>5031468</v>
      </c>
      <c r="J55" s="16">
        <v>5031468</v>
      </c>
      <c r="K55" s="16">
        <v>4143473</v>
      </c>
      <c r="L55" s="16">
        <v>3773185</v>
      </c>
      <c r="M55" s="39">
        <f t="shared" si="0"/>
        <v>0.54839240928088806</v>
      </c>
    </row>
    <row r="56" spans="1:13" x14ac:dyDescent="0.25">
      <c r="A56" s="8" t="s">
        <v>477</v>
      </c>
      <c r="B56" s="8" t="s">
        <v>52</v>
      </c>
      <c r="C56" s="16">
        <v>5962579</v>
      </c>
      <c r="D56" s="16">
        <v>5962579</v>
      </c>
      <c r="E56" s="16">
        <v>5815633</v>
      </c>
      <c r="F56" s="16">
        <v>0</v>
      </c>
      <c r="G56" s="16">
        <v>0</v>
      </c>
      <c r="H56" s="16">
        <v>0</v>
      </c>
      <c r="I56" s="16">
        <v>3126828.8</v>
      </c>
      <c r="J56" s="16">
        <v>2798834.81</v>
      </c>
      <c r="K56" s="16">
        <v>2835750.2</v>
      </c>
      <c r="L56" s="16">
        <v>2688804.2</v>
      </c>
      <c r="M56" s="39">
        <f t="shared" si="0"/>
        <v>0.52440878351465026</v>
      </c>
    </row>
    <row r="57" spans="1:13" x14ac:dyDescent="0.25">
      <c r="A57" s="8" t="s">
        <v>495</v>
      </c>
      <c r="B57" s="8" t="s">
        <v>52</v>
      </c>
      <c r="C57" s="16">
        <v>7709263</v>
      </c>
      <c r="D57" s="16">
        <v>7709263</v>
      </c>
      <c r="E57" s="16">
        <v>7494106</v>
      </c>
      <c r="F57" s="16">
        <v>0</v>
      </c>
      <c r="G57" s="16">
        <v>0</v>
      </c>
      <c r="H57" s="16">
        <v>0</v>
      </c>
      <c r="I57" s="16">
        <v>3762770</v>
      </c>
      <c r="J57" s="16">
        <v>3280320</v>
      </c>
      <c r="K57" s="16">
        <v>3946493</v>
      </c>
      <c r="L57" s="16">
        <v>3731336</v>
      </c>
      <c r="M57" s="39">
        <f t="shared" si="0"/>
        <v>0.48808426953393597</v>
      </c>
    </row>
    <row r="58" spans="1:13" x14ac:dyDescent="0.25">
      <c r="A58" s="8" t="s">
        <v>507</v>
      </c>
      <c r="B58" s="8" t="s">
        <v>52</v>
      </c>
      <c r="C58" s="16">
        <v>830587</v>
      </c>
      <c r="D58" s="16">
        <v>830587</v>
      </c>
      <c r="E58" s="16">
        <v>821774</v>
      </c>
      <c r="F58" s="16">
        <v>0</v>
      </c>
      <c r="G58" s="16">
        <v>0</v>
      </c>
      <c r="H58" s="16">
        <v>0</v>
      </c>
      <c r="I58" s="16">
        <v>502519.83</v>
      </c>
      <c r="J58" s="16">
        <v>450276.74</v>
      </c>
      <c r="K58" s="16">
        <v>328067.17</v>
      </c>
      <c r="L58" s="16">
        <v>319254.17</v>
      </c>
      <c r="M58" s="39">
        <f t="shared" si="0"/>
        <v>0.60501769230676616</v>
      </c>
    </row>
    <row r="59" spans="1:13" x14ac:dyDescent="0.25">
      <c r="A59" s="8" t="s">
        <v>525</v>
      </c>
      <c r="B59" s="8" t="s">
        <v>52</v>
      </c>
      <c r="C59" s="16">
        <v>1077795</v>
      </c>
      <c r="D59" s="16">
        <v>1077795</v>
      </c>
      <c r="E59" s="16">
        <v>1064206</v>
      </c>
      <c r="F59" s="16">
        <v>0</v>
      </c>
      <c r="G59" s="16">
        <v>493312</v>
      </c>
      <c r="H59" s="16">
        <v>0</v>
      </c>
      <c r="I59" s="16">
        <v>570894</v>
      </c>
      <c r="J59" s="16">
        <v>570894</v>
      </c>
      <c r="K59" s="16">
        <v>13589</v>
      </c>
      <c r="L59" s="16">
        <v>0</v>
      </c>
      <c r="M59" s="39">
        <f t="shared" si="0"/>
        <v>0.5296869998469097</v>
      </c>
    </row>
    <row r="60" spans="1:13" x14ac:dyDescent="0.25">
      <c r="A60" s="8" t="s">
        <v>536</v>
      </c>
      <c r="B60" s="8" t="s">
        <v>52</v>
      </c>
      <c r="C60" s="16">
        <v>8051227</v>
      </c>
      <c r="D60" s="16">
        <v>8051227</v>
      </c>
      <c r="E60" s="16">
        <v>7674116</v>
      </c>
      <c r="F60" s="16">
        <v>0</v>
      </c>
      <c r="G60" s="16">
        <v>0</v>
      </c>
      <c r="H60" s="16">
        <v>0</v>
      </c>
      <c r="I60" s="16">
        <v>4855330</v>
      </c>
      <c r="J60" s="16">
        <v>4321723</v>
      </c>
      <c r="K60" s="16">
        <v>3195897</v>
      </c>
      <c r="L60" s="16">
        <v>2818786</v>
      </c>
      <c r="M60" s="39">
        <f t="shared" si="0"/>
        <v>0.60305466483555858</v>
      </c>
    </row>
    <row r="61" spans="1:13" x14ac:dyDescent="0.25">
      <c r="A61" s="8" t="s">
        <v>548</v>
      </c>
      <c r="B61" s="8" t="s">
        <v>52</v>
      </c>
      <c r="C61" s="16">
        <v>3213681</v>
      </c>
      <c r="D61" s="16">
        <v>3154481</v>
      </c>
      <c r="E61" s="16">
        <v>3025469</v>
      </c>
      <c r="F61" s="16">
        <v>0</v>
      </c>
      <c r="G61" s="16">
        <v>0</v>
      </c>
      <c r="H61" s="16">
        <v>0</v>
      </c>
      <c r="I61" s="16">
        <v>1444929</v>
      </c>
      <c r="J61" s="16">
        <v>1444929</v>
      </c>
      <c r="K61" s="16">
        <v>1709552</v>
      </c>
      <c r="L61" s="16">
        <v>1580540</v>
      </c>
      <c r="M61" s="39">
        <f t="shared" si="0"/>
        <v>0.45805601618776592</v>
      </c>
    </row>
    <row r="62" spans="1:13" x14ac:dyDescent="0.25">
      <c r="A62" s="8" t="s">
        <v>53</v>
      </c>
      <c r="B62" s="8" t="s">
        <v>54</v>
      </c>
      <c r="C62" s="16">
        <v>2348721669</v>
      </c>
      <c r="D62" s="16">
        <v>2358003601</v>
      </c>
      <c r="E62" s="16">
        <v>2297499512</v>
      </c>
      <c r="F62" s="16">
        <v>0</v>
      </c>
      <c r="G62" s="16">
        <v>421339317.63</v>
      </c>
      <c r="H62" s="16">
        <v>0</v>
      </c>
      <c r="I62" s="16">
        <v>1264249366.6300001</v>
      </c>
      <c r="J62" s="16">
        <v>1226879721.6300001</v>
      </c>
      <c r="K62" s="16">
        <v>672414916.74000001</v>
      </c>
      <c r="L62" s="16">
        <v>611910827.74000001</v>
      </c>
      <c r="M62" s="39">
        <f t="shared" si="0"/>
        <v>0.5361524325466881</v>
      </c>
    </row>
    <row r="63" spans="1:13" x14ac:dyDescent="0.25">
      <c r="A63" s="8" t="s">
        <v>55</v>
      </c>
      <c r="B63" s="8" t="s">
        <v>56</v>
      </c>
      <c r="C63" s="16">
        <v>158302862</v>
      </c>
      <c r="D63" s="16">
        <v>158302862</v>
      </c>
      <c r="E63" s="16">
        <v>155052203</v>
      </c>
      <c r="F63" s="16">
        <v>0</v>
      </c>
      <c r="G63" s="16">
        <v>72821573</v>
      </c>
      <c r="H63" s="16">
        <v>0</v>
      </c>
      <c r="I63" s="16">
        <v>82230630</v>
      </c>
      <c r="J63" s="16">
        <v>82230630</v>
      </c>
      <c r="K63" s="16">
        <v>3250659</v>
      </c>
      <c r="L63" s="16">
        <v>0</v>
      </c>
      <c r="M63" s="39">
        <f t="shared" si="0"/>
        <v>0.51945131604758987</v>
      </c>
    </row>
    <row r="64" spans="1:13" x14ac:dyDescent="0.25">
      <c r="A64" s="8" t="s">
        <v>282</v>
      </c>
      <c r="B64" s="8" t="s">
        <v>56</v>
      </c>
      <c r="C64" s="16">
        <v>29247045</v>
      </c>
      <c r="D64" s="16">
        <v>29247045</v>
      </c>
      <c r="E64" s="16">
        <v>29145580</v>
      </c>
      <c r="F64" s="16">
        <v>0</v>
      </c>
      <c r="G64" s="16">
        <v>11013573</v>
      </c>
      <c r="H64" s="16">
        <v>0</v>
      </c>
      <c r="I64" s="16">
        <v>18132007</v>
      </c>
      <c r="J64" s="16">
        <v>18132007</v>
      </c>
      <c r="K64" s="16">
        <v>101465</v>
      </c>
      <c r="L64" s="16">
        <v>0</v>
      </c>
      <c r="M64" s="39">
        <f t="shared" si="0"/>
        <v>0.61996030710111061</v>
      </c>
    </row>
    <row r="65" spans="1:13" x14ac:dyDescent="0.25">
      <c r="A65" s="8" t="s">
        <v>311</v>
      </c>
      <c r="B65" s="8" t="s">
        <v>56</v>
      </c>
      <c r="C65" s="16">
        <v>97500984</v>
      </c>
      <c r="D65" s="16">
        <v>97500984</v>
      </c>
      <c r="E65" s="16">
        <v>96389300</v>
      </c>
      <c r="F65" s="16">
        <v>0</v>
      </c>
      <c r="G65" s="16">
        <v>0</v>
      </c>
      <c r="H65" s="16">
        <v>0</v>
      </c>
      <c r="I65" s="16">
        <v>58334474.310000002</v>
      </c>
      <c r="J65" s="16">
        <v>57718483.670000002</v>
      </c>
      <c r="K65" s="16">
        <v>39166509.689999998</v>
      </c>
      <c r="L65" s="16">
        <v>38054825.689999998</v>
      </c>
      <c r="M65" s="39">
        <f t="shared" si="0"/>
        <v>0.59829626242541312</v>
      </c>
    </row>
    <row r="66" spans="1:13" x14ac:dyDescent="0.25">
      <c r="A66" s="8" t="s">
        <v>336</v>
      </c>
      <c r="B66" s="8" t="s">
        <v>56</v>
      </c>
      <c r="C66" s="16">
        <v>42015729</v>
      </c>
      <c r="D66" s="16">
        <v>42015729</v>
      </c>
      <c r="E66" s="16">
        <v>41576574</v>
      </c>
      <c r="F66" s="16">
        <v>0</v>
      </c>
      <c r="G66" s="16">
        <v>0</v>
      </c>
      <c r="H66" s="16">
        <v>0</v>
      </c>
      <c r="I66" s="16">
        <v>17563588.68</v>
      </c>
      <c r="J66" s="16">
        <v>15619539.68</v>
      </c>
      <c r="K66" s="16">
        <v>24452140.32</v>
      </c>
      <c r="L66" s="16">
        <v>24012985.32</v>
      </c>
      <c r="M66" s="39">
        <f t="shared" si="0"/>
        <v>0.41802413281940198</v>
      </c>
    </row>
    <row r="67" spans="1:13" x14ac:dyDescent="0.25">
      <c r="A67" s="8" t="s">
        <v>348</v>
      </c>
      <c r="B67" s="8" t="s">
        <v>56</v>
      </c>
      <c r="C67" s="16">
        <v>9681444</v>
      </c>
      <c r="D67" s="16">
        <v>9681444</v>
      </c>
      <c r="E67" s="16">
        <v>9647778</v>
      </c>
      <c r="F67" s="16">
        <v>0</v>
      </c>
      <c r="G67" s="16">
        <v>0</v>
      </c>
      <c r="H67" s="16">
        <v>0</v>
      </c>
      <c r="I67" s="16">
        <v>8453200.4000000004</v>
      </c>
      <c r="J67" s="16">
        <v>8453200.4000000004</v>
      </c>
      <c r="K67" s="16">
        <v>1228243.6000000001</v>
      </c>
      <c r="L67" s="16">
        <v>1194577.6000000001</v>
      </c>
      <c r="M67" s="39">
        <f t="shared" si="0"/>
        <v>0.87313425559245095</v>
      </c>
    </row>
    <row r="68" spans="1:13" x14ac:dyDescent="0.25">
      <c r="A68" s="8" t="s">
        <v>367</v>
      </c>
      <c r="B68" s="8" t="s">
        <v>56</v>
      </c>
      <c r="C68" s="16">
        <v>9169310</v>
      </c>
      <c r="D68" s="16">
        <v>9169310</v>
      </c>
      <c r="E68" s="16">
        <v>8867175</v>
      </c>
      <c r="F68" s="16">
        <v>0</v>
      </c>
      <c r="G68" s="16">
        <v>0</v>
      </c>
      <c r="H68" s="16">
        <v>0</v>
      </c>
      <c r="I68" s="16">
        <v>5525164.5</v>
      </c>
      <c r="J68" s="16">
        <v>4867060.5</v>
      </c>
      <c r="K68" s="16">
        <v>3644145.5</v>
      </c>
      <c r="L68" s="16">
        <v>3342010.5</v>
      </c>
      <c r="M68" s="39">
        <f t="shared" si="0"/>
        <v>0.60257145848488058</v>
      </c>
    </row>
    <row r="69" spans="1:13" x14ac:dyDescent="0.25">
      <c r="A69" s="8" t="s">
        <v>377</v>
      </c>
      <c r="B69" s="8" t="s">
        <v>56</v>
      </c>
      <c r="C69" s="16">
        <v>10644103</v>
      </c>
      <c r="D69" s="16">
        <v>10644103</v>
      </c>
      <c r="E69" s="16">
        <v>9836885</v>
      </c>
      <c r="F69" s="16">
        <v>0</v>
      </c>
      <c r="G69" s="16">
        <v>0</v>
      </c>
      <c r="H69" s="16">
        <v>0</v>
      </c>
      <c r="I69" s="16">
        <v>5327742.92</v>
      </c>
      <c r="J69" s="16">
        <v>4759346.16</v>
      </c>
      <c r="K69" s="16">
        <v>5316360.08</v>
      </c>
      <c r="L69" s="16">
        <v>4509142.08</v>
      </c>
      <c r="M69" s="39">
        <f t="shared" si="0"/>
        <v>0.50053470170290537</v>
      </c>
    </row>
    <row r="70" spans="1:13" x14ac:dyDescent="0.25">
      <c r="A70" s="8" t="s">
        <v>387</v>
      </c>
      <c r="B70" s="8" t="s">
        <v>56</v>
      </c>
      <c r="C70" s="16">
        <v>5939404</v>
      </c>
      <c r="D70" s="16">
        <v>5939404</v>
      </c>
      <c r="E70" s="16">
        <v>5085442</v>
      </c>
      <c r="F70" s="16">
        <v>0</v>
      </c>
      <c r="G70" s="16">
        <v>0</v>
      </c>
      <c r="H70" s="16">
        <v>0</v>
      </c>
      <c r="I70" s="16">
        <v>3201775</v>
      </c>
      <c r="J70" s="16">
        <v>2830571</v>
      </c>
      <c r="K70" s="16">
        <v>2737629</v>
      </c>
      <c r="L70" s="16">
        <v>1883667</v>
      </c>
      <c r="M70" s="39">
        <f t="shared" si="0"/>
        <v>0.53907344912048416</v>
      </c>
    </row>
    <row r="71" spans="1:13" x14ac:dyDescent="0.25">
      <c r="A71" s="8" t="s">
        <v>396</v>
      </c>
      <c r="B71" s="8" t="s">
        <v>56</v>
      </c>
      <c r="C71" s="16">
        <v>3137009</v>
      </c>
      <c r="D71" s="16">
        <v>3137009</v>
      </c>
      <c r="E71" s="16">
        <v>2941713</v>
      </c>
      <c r="F71" s="16">
        <v>0</v>
      </c>
      <c r="G71" s="16">
        <v>0</v>
      </c>
      <c r="H71" s="16">
        <v>0</v>
      </c>
      <c r="I71" s="16">
        <v>876895</v>
      </c>
      <c r="J71" s="16">
        <v>876895</v>
      </c>
      <c r="K71" s="16">
        <v>2260114</v>
      </c>
      <c r="L71" s="16">
        <v>2064818</v>
      </c>
      <c r="M71" s="39">
        <f t="shared" ref="M71:M134" si="1">+IFERROR(I71/D71,0)</f>
        <v>0.2795321913325719</v>
      </c>
    </row>
    <row r="72" spans="1:13" x14ac:dyDescent="0.25">
      <c r="A72" s="8" t="s">
        <v>405</v>
      </c>
      <c r="B72" s="8" t="s">
        <v>56</v>
      </c>
      <c r="C72" s="16">
        <v>39349970</v>
      </c>
      <c r="D72" s="16">
        <v>39349970</v>
      </c>
      <c r="E72" s="16">
        <v>38303713</v>
      </c>
      <c r="F72" s="16">
        <v>0</v>
      </c>
      <c r="G72" s="16">
        <v>18659331</v>
      </c>
      <c r="H72" s="16">
        <v>0</v>
      </c>
      <c r="I72" s="16">
        <v>19644382</v>
      </c>
      <c r="J72" s="16">
        <v>19644382</v>
      </c>
      <c r="K72" s="16">
        <v>1046257</v>
      </c>
      <c r="L72" s="16">
        <v>0</v>
      </c>
      <c r="M72" s="39">
        <f t="shared" si="1"/>
        <v>0.49922228657353485</v>
      </c>
    </row>
    <row r="73" spans="1:13" x14ac:dyDescent="0.25">
      <c r="A73" s="8" t="s">
        <v>418</v>
      </c>
      <c r="B73" s="8" t="s">
        <v>56</v>
      </c>
      <c r="C73" s="16">
        <v>108033985</v>
      </c>
      <c r="D73" s="16">
        <v>106738605</v>
      </c>
      <c r="E73" s="16">
        <v>103955171</v>
      </c>
      <c r="F73" s="16">
        <v>0</v>
      </c>
      <c r="G73" s="16">
        <v>42009662</v>
      </c>
      <c r="H73" s="16">
        <v>0</v>
      </c>
      <c r="I73" s="16">
        <v>61945509</v>
      </c>
      <c r="J73" s="16">
        <v>61945509</v>
      </c>
      <c r="K73" s="16">
        <v>2783434</v>
      </c>
      <c r="L73" s="16">
        <v>0</v>
      </c>
      <c r="M73" s="39">
        <f t="shared" si="1"/>
        <v>0.58034774765887187</v>
      </c>
    </row>
    <row r="74" spans="1:13" x14ac:dyDescent="0.25">
      <c r="A74" s="8" t="s">
        <v>439</v>
      </c>
      <c r="B74" s="8" t="s">
        <v>56</v>
      </c>
      <c r="C74" s="16">
        <v>127761115</v>
      </c>
      <c r="D74" s="16">
        <v>126299630</v>
      </c>
      <c r="E74" s="16">
        <v>124204261</v>
      </c>
      <c r="F74" s="16">
        <v>0</v>
      </c>
      <c r="G74" s="16">
        <v>65054144</v>
      </c>
      <c r="H74" s="16">
        <v>0</v>
      </c>
      <c r="I74" s="16">
        <v>59150117</v>
      </c>
      <c r="J74" s="16">
        <v>59150117</v>
      </c>
      <c r="K74" s="16">
        <v>2095369</v>
      </c>
      <c r="L74" s="16">
        <v>0</v>
      </c>
      <c r="M74" s="39">
        <f t="shared" si="1"/>
        <v>0.46833167286396643</v>
      </c>
    </row>
    <row r="75" spans="1:13" x14ac:dyDescent="0.25">
      <c r="A75" s="8" t="s">
        <v>450</v>
      </c>
      <c r="B75" s="8" t="s">
        <v>56</v>
      </c>
      <c r="C75" s="16">
        <v>106971315</v>
      </c>
      <c r="D75" s="16">
        <v>106971315</v>
      </c>
      <c r="E75" s="16">
        <v>100659093</v>
      </c>
      <c r="F75" s="16">
        <v>0</v>
      </c>
      <c r="G75" s="16">
        <v>0</v>
      </c>
      <c r="H75" s="16">
        <v>0</v>
      </c>
      <c r="I75" s="16">
        <v>57404560.009999998</v>
      </c>
      <c r="J75" s="16">
        <v>57404560.009999998</v>
      </c>
      <c r="K75" s="16">
        <v>49566754.990000002</v>
      </c>
      <c r="L75" s="16">
        <v>43254532.990000002</v>
      </c>
      <c r="M75" s="39">
        <f t="shared" si="1"/>
        <v>0.53663507838526614</v>
      </c>
    </row>
    <row r="76" spans="1:13" x14ac:dyDescent="0.25">
      <c r="A76" s="8" t="s">
        <v>464</v>
      </c>
      <c r="B76" s="8" t="s">
        <v>56</v>
      </c>
      <c r="C76" s="16">
        <v>99456355</v>
      </c>
      <c r="D76" s="16">
        <v>99456355</v>
      </c>
      <c r="E76" s="16">
        <v>95442431</v>
      </c>
      <c r="F76" s="16">
        <v>0</v>
      </c>
      <c r="G76" s="16">
        <v>0</v>
      </c>
      <c r="H76" s="16">
        <v>0</v>
      </c>
      <c r="I76" s="16">
        <v>54588825</v>
      </c>
      <c r="J76" s="16">
        <v>54588825</v>
      </c>
      <c r="K76" s="16">
        <v>44867530</v>
      </c>
      <c r="L76" s="16">
        <v>40853606</v>
      </c>
      <c r="M76" s="39">
        <f t="shared" si="1"/>
        <v>0.54887216608732547</v>
      </c>
    </row>
    <row r="77" spans="1:13" x14ac:dyDescent="0.25">
      <c r="A77" s="8" t="s">
        <v>478</v>
      </c>
      <c r="B77" s="8" t="s">
        <v>56</v>
      </c>
      <c r="C77" s="16">
        <v>64634349</v>
      </c>
      <c r="D77" s="16">
        <v>64634349</v>
      </c>
      <c r="E77" s="16">
        <v>63041452</v>
      </c>
      <c r="F77" s="16">
        <v>0</v>
      </c>
      <c r="G77" s="16">
        <v>0</v>
      </c>
      <c r="H77" s="16">
        <v>0</v>
      </c>
      <c r="I77" s="16">
        <v>33748628.950000003</v>
      </c>
      <c r="J77" s="16">
        <v>30190983.98</v>
      </c>
      <c r="K77" s="16">
        <v>30885720.050000001</v>
      </c>
      <c r="L77" s="16">
        <v>29292823.050000001</v>
      </c>
      <c r="M77" s="39">
        <f t="shared" si="1"/>
        <v>0.52214696167203611</v>
      </c>
    </row>
    <row r="78" spans="1:13" x14ac:dyDescent="0.25">
      <c r="A78" s="8" t="s">
        <v>496</v>
      </c>
      <c r="B78" s="8" t="s">
        <v>56</v>
      </c>
      <c r="C78" s="16">
        <v>83568407</v>
      </c>
      <c r="D78" s="16">
        <v>83568407</v>
      </c>
      <c r="E78" s="16">
        <v>81236109</v>
      </c>
      <c r="F78" s="16">
        <v>0</v>
      </c>
      <c r="G78" s="16">
        <v>0</v>
      </c>
      <c r="H78" s="16">
        <v>0</v>
      </c>
      <c r="I78" s="16">
        <v>40842705</v>
      </c>
      <c r="J78" s="16">
        <v>35608025</v>
      </c>
      <c r="K78" s="16">
        <v>42725702</v>
      </c>
      <c r="L78" s="16">
        <v>40393404</v>
      </c>
      <c r="M78" s="39">
        <f t="shared" si="1"/>
        <v>0.48873379864713706</v>
      </c>
    </row>
    <row r="79" spans="1:13" x14ac:dyDescent="0.25">
      <c r="A79" s="8" t="s">
        <v>508</v>
      </c>
      <c r="B79" s="8" t="s">
        <v>56</v>
      </c>
      <c r="C79" s="16">
        <v>9003559</v>
      </c>
      <c r="D79" s="16">
        <v>9003559</v>
      </c>
      <c r="E79" s="16">
        <v>8908023</v>
      </c>
      <c r="F79" s="16">
        <v>0</v>
      </c>
      <c r="G79" s="16">
        <v>0</v>
      </c>
      <c r="H79" s="16">
        <v>0</v>
      </c>
      <c r="I79" s="16">
        <v>5426465.9500000002</v>
      </c>
      <c r="J79" s="16">
        <v>4860150.84</v>
      </c>
      <c r="K79" s="16">
        <v>3577093.05</v>
      </c>
      <c r="L79" s="16">
        <v>3481557.05</v>
      </c>
      <c r="M79" s="39">
        <f t="shared" si="1"/>
        <v>0.60270232582470995</v>
      </c>
    </row>
    <row r="80" spans="1:13" x14ac:dyDescent="0.25">
      <c r="A80" s="8" t="s">
        <v>526</v>
      </c>
      <c r="B80" s="8" t="s">
        <v>56</v>
      </c>
      <c r="C80" s="16">
        <v>11683291</v>
      </c>
      <c r="D80" s="16">
        <v>11683291</v>
      </c>
      <c r="E80" s="16">
        <v>11535991</v>
      </c>
      <c r="F80" s="16">
        <v>0</v>
      </c>
      <c r="G80" s="16">
        <v>5390287</v>
      </c>
      <c r="H80" s="16">
        <v>0</v>
      </c>
      <c r="I80" s="16">
        <v>6145704</v>
      </c>
      <c r="J80" s="16">
        <v>6145704</v>
      </c>
      <c r="K80" s="16">
        <v>147300</v>
      </c>
      <c r="L80" s="16">
        <v>0</v>
      </c>
      <c r="M80" s="39">
        <f t="shared" si="1"/>
        <v>0.52602507290112011</v>
      </c>
    </row>
    <row r="81" spans="1:13" x14ac:dyDescent="0.25">
      <c r="A81" s="8" t="s">
        <v>537</v>
      </c>
      <c r="B81" s="8" t="s">
        <v>56</v>
      </c>
      <c r="C81" s="16">
        <v>87275298</v>
      </c>
      <c r="D81" s="16">
        <v>87275298</v>
      </c>
      <c r="E81" s="16">
        <v>83083411</v>
      </c>
      <c r="F81" s="16">
        <v>0</v>
      </c>
      <c r="G81" s="16">
        <v>0</v>
      </c>
      <c r="H81" s="16">
        <v>0</v>
      </c>
      <c r="I81" s="16">
        <v>52700114</v>
      </c>
      <c r="J81" s="16">
        <v>46910405</v>
      </c>
      <c r="K81" s="16">
        <v>34575184</v>
      </c>
      <c r="L81" s="16">
        <v>30383297</v>
      </c>
      <c r="M81" s="39">
        <f t="shared" si="1"/>
        <v>0.60383768612282485</v>
      </c>
    </row>
    <row r="82" spans="1:13" x14ac:dyDescent="0.25">
      <c r="A82" s="8" t="s">
        <v>549</v>
      </c>
      <c r="B82" s="8" t="s">
        <v>56</v>
      </c>
      <c r="C82" s="16">
        <v>34836293</v>
      </c>
      <c r="D82" s="16">
        <v>34194565</v>
      </c>
      <c r="E82" s="16">
        <v>32796076</v>
      </c>
      <c r="F82" s="16">
        <v>0</v>
      </c>
      <c r="G82" s="16">
        <v>0</v>
      </c>
      <c r="H82" s="16">
        <v>0</v>
      </c>
      <c r="I82" s="16">
        <v>16470279</v>
      </c>
      <c r="J82" s="16">
        <v>16470279</v>
      </c>
      <c r="K82" s="16">
        <v>17724286</v>
      </c>
      <c r="L82" s="16">
        <v>16325797</v>
      </c>
      <c r="M82" s="39">
        <f t="shared" si="1"/>
        <v>0.48166365034911252</v>
      </c>
    </row>
    <row r="83" spans="1:13" x14ac:dyDescent="0.25">
      <c r="A83" s="8" t="s">
        <v>57</v>
      </c>
      <c r="B83" s="8" t="s">
        <v>58</v>
      </c>
      <c r="C83" s="16">
        <v>87621510</v>
      </c>
      <c r="D83" s="16">
        <v>87621510</v>
      </c>
      <c r="E83" s="16">
        <v>85822252</v>
      </c>
      <c r="F83" s="16">
        <v>0</v>
      </c>
      <c r="G83" s="16">
        <v>40006571</v>
      </c>
      <c r="H83" s="16">
        <v>0</v>
      </c>
      <c r="I83" s="16">
        <v>45815681</v>
      </c>
      <c r="J83" s="16">
        <v>45815681</v>
      </c>
      <c r="K83" s="16">
        <v>1799258</v>
      </c>
      <c r="L83" s="16">
        <v>0</v>
      </c>
      <c r="M83" s="39">
        <f t="shared" si="1"/>
        <v>0.5228816645593074</v>
      </c>
    </row>
    <row r="84" spans="1:13" x14ac:dyDescent="0.25">
      <c r="A84" s="8" t="s">
        <v>283</v>
      </c>
      <c r="B84" s="8" t="s">
        <v>58</v>
      </c>
      <c r="C84" s="16">
        <v>16188402</v>
      </c>
      <c r="D84" s="16">
        <v>16188402</v>
      </c>
      <c r="E84" s="16">
        <v>16132240</v>
      </c>
      <c r="F84" s="16">
        <v>0</v>
      </c>
      <c r="G84" s="16">
        <v>6027132</v>
      </c>
      <c r="H84" s="16">
        <v>0</v>
      </c>
      <c r="I84" s="16">
        <v>10105108</v>
      </c>
      <c r="J84" s="16">
        <v>10105108</v>
      </c>
      <c r="K84" s="16">
        <v>56162</v>
      </c>
      <c r="L84" s="16">
        <v>0</v>
      </c>
      <c r="M84" s="39">
        <f t="shared" si="1"/>
        <v>0.62421899332620967</v>
      </c>
    </row>
    <row r="85" spans="1:13" x14ac:dyDescent="0.25">
      <c r="A85" s="8" t="s">
        <v>312</v>
      </c>
      <c r="B85" s="8" t="s">
        <v>58</v>
      </c>
      <c r="C85" s="16">
        <v>53967334</v>
      </c>
      <c r="D85" s="16">
        <v>53967334</v>
      </c>
      <c r="E85" s="16">
        <v>53352011</v>
      </c>
      <c r="F85" s="16">
        <v>0</v>
      </c>
      <c r="G85" s="16">
        <v>0</v>
      </c>
      <c r="H85" s="16">
        <v>0</v>
      </c>
      <c r="I85" s="16">
        <v>32288454.75</v>
      </c>
      <c r="J85" s="16">
        <v>31368165.149999999</v>
      </c>
      <c r="K85" s="16">
        <v>21678879.25</v>
      </c>
      <c r="L85" s="16">
        <v>21063556.25</v>
      </c>
      <c r="M85" s="39">
        <f t="shared" si="1"/>
        <v>0.59829627214862979</v>
      </c>
    </row>
    <row r="86" spans="1:13" x14ac:dyDescent="0.25">
      <c r="A86" s="8" t="s">
        <v>337</v>
      </c>
      <c r="B86" s="8" t="s">
        <v>58</v>
      </c>
      <c r="C86" s="16">
        <v>23255939</v>
      </c>
      <c r="D86" s="16">
        <v>23255939</v>
      </c>
      <c r="E86" s="16">
        <v>23012864</v>
      </c>
      <c r="F86" s="16">
        <v>0</v>
      </c>
      <c r="G86" s="16">
        <v>0</v>
      </c>
      <c r="H86" s="16">
        <v>0</v>
      </c>
      <c r="I86" s="16">
        <v>10696705.48</v>
      </c>
      <c r="J86" s="16">
        <v>9296722.4800000004</v>
      </c>
      <c r="K86" s="16">
        <v>12559233.52</v>
      </c>
      <c r="L86" s="16">
        <v>12316158.52</v>
      </c>
      <c r="M86" s="39">
        <f t="shared" si="1"/>
        <v>0.45995586245732761</v>
      </c>
    </row>
    <row r="87" spans="1:13" x14ac:dyDescent="0.25">
      <c r="A87" s="8" t="s">
        <v>349</v>
      </c>
      <c r="B87" s="8" t="s">
        <v>58</v>
      </c>
      <c r="C87" s="16">
        <v>5358733</v>
      </c>
      <c r="D87" s="16">
        <v>5358733</v>
      </c>
      <c r="E87" s="16">
        <v>5340099</v>
      </c>
      <c r="F87" s="16">
        <v>0</v>
      </c>
      <c r="G87" s="16">
        <v>0</v>
      </c>
      <c r="H87" s="16">
        <v>0</v>
      </c>
      <c r="I87" s="16">
        <v>2586563</v>
      </c>
      <c r="J87" s="16">
        <v>2586563</v>
      </c>
      <c r="K87" s="16">
        <v>2772170</v>
      </c>
      <c r="L87" s="16">
        <v>2753536</v>
      </c>
      <c r="M87" s="39">
        <f t="shared" si="1"/>
        <v>0.48268182049749447</v>
      </c>
    </row>
    <row r="88" spans="1:13" x14ac:dyDescent="0.25">
      <c r="A88" s="8" t="s">
        <v>368</v>
      </c>
      <c r="B88" s="8" t="s">
        <v>58</v>
      </c>
      <c r="C88" s="16">
        <v>5075270</v>
      </c>
      <c r="D88" s="16">
        <v>5075270</v>
      </c>
      <c r="E88" s="16">
        <v>4908037</v>
      </c>
      <c r="F88" s="16">
        <v>0</v>
      </c>
      <c r="G88" s="16">
        <v>0</v>
      </c>
      <c r="H88" s="16">
        <v>0</v>
      </c>
      <c r="I88" s="16">
        <v>3056617.14</v>
      </c>
      <c r="J88" s="16">
        <v>2694588.14</v>
      </c>
      <c r="K88" s="16">
        <v>2018652.86</v>
      </c>
      <c r="L88" s="16">
        <v>1851419.86</v>
      </c>
      <c r="M88" s="39">
        <f t="shared" si="1"/>
        <v>0.60225705036382304</v>
      </c>
    </row>
    <row r="89" spans="1:13" x14ac:dyDescent="0.25">
      <c r="A89" s="8" t="s">
        <v>378</v>
      </c>
      <c r="B89" s="8" t="s">
        <v>58</v>
      </c>
      <c r="C89" s="16">
        <v>5891570</v>
      </c>
      <c r="D89" s="16">
        <v>5891570</v>
      </c>
      <c r="E89" s="16">
        <v>5444770</v>
      </c>
      <c r="F89" s="16">
        <v>0</v>
      </c>
      <c r="G89" s="16">
        <v>0</v>
      </c>
      <c r="H89" s="16">
        <v>0</v>
      </c>
      <c r="I89" s="16">
        <v>2961649.63</v>
      </c>
      <c r="J89" s="16">
        <v>2647036.52</v>
      </c>
      <c r="K89" s="16">
        <v>2929920.37</v>
      </c>
      <c r="L89" s="16">
        <v>2483120.37</v>
      </c>
      <c r="M89" s="39">
        <f t="shared" si="1"/>
        <v>0.50269276780213079</v>
      </c>
    </row>
    <row r="90" spans="1:13" x14ac:dyDescent="0.25">
      <c r="A90" s="8" t="s">
        <v>388</v>
      </c>
      <c r="B90" s="8" t="s">
        <v>58</v>
      </c>
      <c r="C90" s="16">
        <v>3287493</v>
      </c>
      <c r="D90" s="16">
        <v>3287493</v>
      </c>
      <c r="E90" s="16">
        <v>2814820</v>
      </c>
      <c r="F90" s="16">
        <v>0</v>
      </c>
      <c r="G90" s="16">
        <v>0</v>
      </c>
      <c r="H90" s="16">
        <v>0</v>
      </c>
      <c r="I90" s="16">
        <v>1926569</v>
      </c>
      <c r="J90" s="16">
        <v>1703983</v>
      </c>
      <c r="K90" s="16">
        <v>1360924</v>
      </c>
      <c r="L90" s="16">
        <v>888251</v>
      </c>
      <c r="M90" s="39">
        <f t="shared" si="1"/>
        <v>0.58602984097608724</v>
      </c>
    </row>
    <row r="91" spans="1:13" x14ac:dyDescent="0.25">
      <c r="A91" s="8" t="s">
        <v>397</v>
      </c>
      <c r="B91" s="8" t="s">
        <v>58</v>
      </c>
      <c r="C91" s="16">
        <v>1736352</v>
      </c>
      <c r="D91" s="16">
        <v>1736352</v>
      </c>
      <c r="E91" s="16">
        <v>1628254</v>
      </c>
      <c r="F91" s="16">
        <v>0</v>
      </c>
      <c r="G91" s="16">
        <v>0</v>
      </c>
      <c r="H91" s="16">
        <v>0</v>
      </c>
      <c r="I91" s="16">
        <v>547805</v>
      </c>
      <c r="J91" s="16">
        <v>547805</v>
      </c>
      <c r="K91" s="16">
        <v>1188547</v>
      </c>
      <c r="L91" s="16">
        <v>1080449</v>
      </c>
      <c r="M91" s="39">
        <f t="shared" si="1"/>
        <v>0.31549190486721584</v>
      </c>
    </row>
    <row r="92" spans="1:13" x14ac:dyDescent="0.25">
      <c r="A92" s="8" t="s">
        <v>406</v>
      </c>
      <c r="B92" s="8" t="s">
        <v>58</v>
      </c>
      <c r="C92" s="16">
        <v>21780426</v>
      </c>
      <c r="D92" s="16">
        <v>21780426</v>
      </c>
      <c r="E92" s="16">
        <v>21201317</v>
      </c>
      <c r="F92" s="16">
        <v>0</v>
      </c>
      <c r="G92" s="16">
        <v>10248235</v>
      </c>
      <c r="H92" s="16">
        <v>0</v>
      </c>
      <c r="I92" s="16">
        <v>10953082</v>
      </c>
      <c r="J92" s="16">
        <v>10953082</v>
      </c>
      <c r="K92" s="16">
        <v>579109</v>
      </c>
      <c r="L92" s="16">
        <v>0</v>
      </c>
      <c r="M92" s="39">
        <f t="shared" si="1"/>
        <v>0.50288649083355852</v>
      </c>
    </row>
    <row r="93" spans="1:13" x14ac:dyDescent="0.25">
      <c r="A93" s="8" t="s">
        <v>419</v>
      </c>
      <c r="B93" s="8" t="s">
        <v>58</v>
      </c>
      <c r="C93" s="16">
        <v>59797409</v>
      </c>
      <c r="D93" s="16">
        <v>59080409</v>
      </c>
      <c r="E93" s="16">
        <v>57539763</v>
      </c>
      <c r="F93" s="16">
        <v>0</v>
      </c>
      <c r="G93" s="16">
        <v>23054291</v>
      </c>
      <c r="H93" s="16">
        <v>0</v>
      </c>
      <c r="I93" s="16">
        <v>34485472</v>
      </c>
      <c r="J93" s="16">
        <v>34485472</v>
      </c>
      <c r="K93" s="16">
        <v>1540646</v>
      </c>
      <c r="L93" s="16">
        <v>0</v>
      </c>
      <c r="M93" s="39">
        <f t="shared" si="1"/>
        <v>0.58370401599623323</v>
      </c>
    </row>
    <row r="94" spans="1:13" x14ac:dyDescent="0.25">
      <c r="A94" s="8" t="s">
        <v>440</v>
      </c>
      <c r="B94" s="8" t="s">
        <v>58</v>
      </c>
      <c r="C94" s="16">
        <v>70716484</v>
      </c>
      <c r="D94" s="16">
        <v>69909034</v>
      </c>
      <c r="E94" s="16">
        <v>68749236</v>
      </c>
      <c r="F94" s="16">
        <v>0</v>
      </c>
      <c r="G94" s="16">
        <v>26985625</v>
      </c>
      <c r="H94" s="16">
        <v>0</v>
      </c>
      <c r="I94" s="16">
        <v>41763611</v>
      </c>
      <c r="J94" s="16">
        <v>41763611</v>
      </c>
      <c r="K94" s="16">
        <v>1159798</v>
      </c>
      <c r="L94" s="16">
        <v>0</v>
      </c>
      <c r="M94" s="39">
        <f t="shared" si="1"/>
        <v>0.59739934326656552</v>
      </c>
    </row>
    <row r="95" spans="1:13" x14ac:dyDescent="0.25">
      <c r="A95" s="8" t="s">
        <v>451</v>
      </c>
      <c r="B95" s="8" t="s">
        <v>58</v>
      </c>
      <c r="C95" s="16">
        <v>59209215</v>
      </c>
      <c r="D95" s="16">
        <v>59209215</v>
      </c>
      <c r="E95" s="16">
        <v>55715365</v>
      </c>
      <c r="F95" s="16">
        <v>0</v>
      </c>
      <c r="G95" s="16">
        <v>0</v>
      </c>
      <c r="H95" s="16">
        <v>0</v>
      </c>
      <c r="I95" s="16">
        <v>32001739</v>
      </c>
      <c r="J95" s="16">
        <v>32001739</v>
      </c>
      <c r="K95" s="16">
        <v>27207476</v>
      </c>
      <c r="L95" s="16">
        <v>23713626</v>
      </c>
      <c r="M95" s="39">
        <f t="shared" si="1"/>
        <v>0.54048578418072257</v>
      </c>
    </row>
    <row r="96" spans="1:13" x14ac:dyDescent="0.25">
      <c r="A96" s="8" t="s">
        <v>465</v>
      </c>
      <c r="B96" s="8" t="s">
        <v>58</v>
      </c>
      <c r="C96" s="16">
        <v>55049643</v>
      </c>
      <c r="D96" s="16">
        <v>55049643</v>
      </c>
      <c r="E96" s="16">
        <v>52827914</v>
      </c>
      <c r="F96" s="16">
        <v>0</v>
      </c>
      <c r="G96" s="16">
        <v>0</v>
      </c>
      <c r="H96" s="16">
        <v>0</v>
      </c>
      <c r="I96" s="16">
        <v>30256166</v>
      </c>
      <c r="J96" s="16">
        <v>30256166</v>
      </c>
      <c r="K96" s="16">
        <v>24793477</v>
      </c>
      <c r="L96" s="16">
        <v>22571748</v>
      </c>
      <c r="M96" s="39">
        <f t="shared" si="1"/>
        <v>0.54961602566614287</v>
      </c>
    </row>
    <row r="97" spans="1:13" x14ac:dyDescent="0.25">
      <c r="A97" s="8" t="s">
        <v>479</v>
      </c>
      <c r="B97" s="8" t="s">
        <v>58</v>
      </c>
      <c r="C97" s="16">
        <v>35775470</v>
      </c>
      <c r="D97" s="16">
        <v>35775470</v>
      </c>
      <c r="E97" s="16">
        <v>34893792</v>
      </c>
      <c r="F97" s="16">
        <v>0</v>
      </c>
      <c r="G97" s="16">
        <v>0</v>
      </c>
      <c r="H97" s="16">
        <v>0</v>
      </c>
      <c r="I97" s="16">
        <v>18631946.829999998</v>
      </c>
      <c r="J97" s="16">
        <v>16663973.84</v>
      </c>
      <c r="K97" s="16">
        <v>17143523.170000002</v>
      </c>
      <c r="L97" s="16">
        <v>16261845.17</v>
      </c>
      <c r="M97" s="39">
        <f t="shared" si="1"/>
        <v>0.52080229358272578</v>
      </c>
    </row>
    <row r="98" spans="1:13" x14ac:dyDescent="0.25">
      <c r="A98" s="8" t="s">
        <v>497</v>
      </c>
      <c r="B98" s="8" t="s">
        <v>58</v>
      </c>
      <c r="C98" s="16">
        <v>46255576</v>
      </c>
      <c r="D98" s="16">
        <v>46255576</v>
      </c>
      <c r="E98" s="16">
        <v>44964636</v>
      </c>
      <c r="F98" s="16">
        <v>0</v>
      </c>
      <c r="G98" s="16">
        <v>0</v>
      </c>
      <c r="H98" s="16">
        <v>0</v>
      </c>
      <c r="I98" s="16">
        <v>22576390</v>
      </c>
      <c r="J98" s="16">
        <v>19681724</v>
      </c>
      <c r="K98" s="16">
        <v>23679186</v>
      </c>
      <c r="L98" s="16">
        <v>22388246</v>
      </c>
      <c r="M98" s="39">
        <f t="shared" si="1"/>
        <v>0.48807931826424561</v>
      </c>
    </row>
    <row r="99" spans="1:13" x14ac:dyDescent="0.25">
      <c r="A99" s="8" t="s">
        <v>509</v>
      </c>
      <c r="B99" s="8" t="s">
        <v>58</v>
      </c>
      <c r="C99" s="16">
        <v>4983520</v>
      </c>
      <c r="D99" s="16">
        <v>4983520</v>
      </c>
      <c r="E99" s="16">
        <v>4930640</v>
      </c>
      <c r="F99" s="16">
        <v>0</v>
      </c>
      <c r="G99" s="16">
        <v>0</v>
      </c>
      <c r="H99" s="16">
        <v>0</v>
      </c>
      <c r="I99" s="16">
        <v>3015119.72</v>
      </c>
      <c r="J99" s="16">
        <v>2701661.17</v>
      </c>
      <c r="K99" s="16">
        <v>1968400.28</v>
      </c>
      <c r="L99" s="16">
        <v>1915520.28</v>
      </c>
      <c r="M99" s="39">
        <f t="shared" si="1"/>
        <v>0.60501808360355736</v>
      </c>
    </row>
    <row r="100" spans="1:13" x14ac:dyDescent="0.25">
      <c r="A100" s="8" t="s">
        <v>527</v>
      </c>
      <c r="B100" s="8" t="s">
        <v>58</v>
      </c>
      <c r="C100" s="16">
        <v>6466767</v>
      </c>
      <c r="D100" s="16">
        <v>6466767</v>
      </c>
      <c r="E100" s="16">
        <v>6385236</v>
      </c>
      <c r="F100" s="16">
        <v>0</v>
      </c>
      <c r="G100" s="16">
        <v>2959864</v>
      </c>
      <c r="H100" s="16">
        <v>0</v>
      </c>
      <c r="I100" s="16">
        <v>3425372</v>
      </c>
      <c r="J100" s="16">
        <v>3425372</v>
      </c>
      <c r="K100" s="16">
        <v>81531</v>
      </c>
      <c r="L100" s="16">
        <v>0</v>
      </c>
      <c r="M100" s="39">
        <f t="shared" si="1"/>
        <v>0.52968848266838742</v>
      </c>
    </row>
    <row r="101" spans="1:13" x14ac:dyDescent="0.25">
      <c r="A101" s="8" t="s">
        <v>538</v>
      </c>
      <c r="B101" s="8" t="s">
        <v>58</v>
      </c>
      <c r="C101" s="16">
        <v>48307361</v>
      </c>
      <c r="D101" s="16">
        <v>48307361</v>
      </c>
      <c r="E101" s="16">
        <v>46044693</v>
      </c>
      <c r="F101" s="16">
        <v>0</v>
      </c>
      <c r="G101" s="16">
        <v>0</v>
      </c>
      <c r="H101" s="16">
        <v>0</v>
      </c>
      <c r="I101" s="16">
        <v>29132240</v>
      </c>
      <c r="J101" s="16">
        <v>25930584</v>
      </c>
      <c r="K101" s="16">
        <v>19175121</v>
      </c>
      <c r="L101" s="16">
        <v>16912453</v>
      </c>
      <c r="M101" s="39">
        <f t="shared" si="1"/>
        <v>0.60306005952177766</v>
      </c>
    </row>
    <row r="102" spans="1:13" x14ac:dyDescent="0.25">
      <c r="A102" s="8" t="s">
        <v>550</v>
      </c>
      <c r="B102" s="8" t="s">
        <v>58</v>
      </c>
      <c r="C102" s="16">
        <v>19282081</v>
      </c>
      <c r="D102" s="16">
        <v>18926881</v>
      </c>
      <c r="E102" s="16">
        <v>18152810</v>
      </c>
      <c r="F102" s="16">
        <v>0</v>
      </c>
      <c r="G102" s="16">
        <v>0</v>
      </c>
      <c r="H102" s="16">
        <v>0</v>
      </c>
      <c r="I102" s="16">
        <v>9149647</v>
      </c>
      <c r="J102" s="16">
        <v>9149647</v>
      </c>
      <c r="K102" s="16">
        <v>9777234</v>
      </c>
      <c r="L102" s="16">
        <v>9003163</v>
      </c>
      <c r="M102" s="39">
        <f t="shared" si="1"/>
        <v>0.48342074956777081</v>
      </c>
    </row>
    <row r="103" spans="1:13" x14ac:dyDescent="0.25">
      <c r="A103" s="8" t="s">
        <v>59</v>
      </c>
      <c r="B103" s="8" t="s">
        <v>60</v>
      </c>
      <c r="C103" s="16">
        <v>43810755</v>
      </c>
      <c r="D103" s="16">
        <v>43810755</v>
      </c>
      <c r="E103" s="16">
        <v>42911126</v>
      </c>
      <c r="F103" s="16">
        <v>0</v>
      </c>
      <c r="G103" s="16">
        <v>20003245</v>
      </c>
      <c r="H103" s="16">
        <v>0</v>
      </c>
      <c r="I103" s="16">
        <v>22907881</v>
      </c>
      <c r="J103" s="16">
        <v>22907881</v>
      </c>
      <c r="K103" s="16">
        <v>899629</v>
      </c>
      <c r="L103" s="16">
        <v>0</v>
      </c>
      <c r="M103" s="39">
        <f t="shared" si="1"/>
        <v>0.52288258898984963</v>
      </c>
    </row>
    <row r="104" spans="1:13" x14ac:dyDescent="0.25">
      <c r="A104" s="8" t="s">
        <v>284</v>
      </c>
      <c r="B104" s="8" t="s">
        <v>60</v>
      </c>
      <c r="C104" s="16">
        <v>8094201</v>
      </c>
      <c r="D104" s="16">
        <v>8094201</v>
      </c>
      <c r="E104" s="16">
        <v>8066120</v>
      </c>
      <c r="F104" s="16">
        <v>0</v>
      </c>
      <c r="G104" s="16">
        <v>3013541</v>
      </c>
      <c r="H104" s="16">
        <v>0</v>
      </c>
      <c r="I104" s="16">
        <v>5052579</v>
      </c>
      <c r="J104" s="16">
        <v>5052579</v>
      </c>
      <c r="K104" s="16">
        <v>28081</v>
      </c>
      <c r="L104" s="16">
        <v>0</v>
      </c>
      <c r="M104" s="39">
        <f t="shared" si="1"/>
        <v>0.62422208195719375</v>
      </c>
    </row>
    <row r="105" spans="1:13" x14ac:dyDescent="0.25">
      <c r="A105" s="8" t="s">
        <v>313</v>
      </c>
      <c r="B105" s="8" t="s">
        <v>60</v>
      </c>
      <c r="C105" s="16">
        <v>26983667</v>
      </c>
      <c r="D105" s="16">
        <v>26983667</v>
      </c>
      <c r="E105" s="16">
        <v>26676005</v>
      </c>
      <c r="F105" s="16">
        <v>0</v>
      </c>
      <c r="G105" s="16">
        <v>0</v>
      </c>
      <c r="H105" s="16">
        <v>0</v>
      </c>
      <c r="I105" s="16">
        <v>16144227.380000001</v>
      </c>
      <c r="J105" s="16">
        <v>15684082.08</v>
      </c>
      <c r="K105" s="16">
        <v>10839439.619999999</v>
      </c>
      <c r="L105" s="16">
        <v>10531777.619999999</v>
      </c>
      <c r="M105" s="39">
        <f t="shared" si="1"/>
        <v>0.59829627233392702</v>
      </c>
    </row>
    <row r="106" spans="1:13" x14ac:dyDescent="0.25">
      <c r="A106" s="8" t="s">
        <v>338</v>
      </c>
      <c r="B106" s="8" t="s">
        <v>60</v>
      </c>
      <c r="C106" s="16">
        <v>11627970</v>
      </c>
      <c r="D106" s="16">
        <v>11627970</v>
      </c>
      <c r="E106" s="16">
        <v>11506433</v>
      </c>
      <c r="F106" s="16">
        <v>0</v>
      </c>
      <c r="G106" s="16">
        <v>0</v>
      </c>
      <c r="H106" s="16">
        <v>0</v>
      </c>
      <c r="I106" s="16">
        <v>6405771.96</v>
      </c>
      <c r="J106" s="16">
        <v>5705780.96</v>
      </c>
      <c r="K106" s="16">
        <v>5222198.04</v>
      </c>
      <c r="L106" s="16">
        <v>5100661.04</v>
      </c>
      <c r="M106" s="39">
        <f t="shared" si="1"/>
        <v>0.55089340271775722</v>
      </c>
    </row>
    <row r="107" spans="1:13" x14ac:dyDescent="0.25">
      <c r="A107" s="8" t="s">
        <v>350</v>
      </c>
      <c r="B107" s="8" t="s">
        <v>60</v>
      </c>
      <c r="C107" s="16">
        <v>2679367</v>
      </c>
      <c r="D107" s="16">
        <v>2679367</v>
      </c>
      <c r="E107" s="16">
        <v>2670050</v>
      </c>
      <c r="F107" s="16">
        <v>0</v>
      </c>
      <c r="G107" s="16">
        <v>0</v>
      </c>
      <c r="H107" s="16">
        <v>0</v>
      </c>
      <c r="I107" s="16">
        <v>1622459</v>
      </c>
      <c r="J107" s="16">
        <v>1622459</v>
      </c>
      <c r="K107" s="16">
        <v>1056908</v>
      </c>
      <c r="L107" s="16">
        <v>1047591</v>
      </c>
      <c r="M107" s="39">
        <f t="shared" si="1"/>
        <v>0.60553817375521901</v>
      </c>
    </row>
    <row r="108" spans="1:13" x14ac:dyDescent="0.25">
      <c r="A108" s="8" t="s">
        <v>369</v>
      </c>
      <c r="B108" s="8" t="s">
        <v>60</v>
      </c>
      <c r="C108" s="16">
        <v>2537640</v>
      </c>
      <c r="D108" s="16">
        <v>2537640</v>
      </c>
      <c r="E108" s="16">
        <v>2454023</v>
      </c>
      <c r="F108" s="16">
        <v>0</v>
      </c>
      <c r="G108" s="16">
        <v>0</v>
      </c>
      <c r="H108" s="16">
        <v>0</v>
      </c>
      <c r="I108" s="16">
        <v>1528298.57</v>
      </c>
      <c r="J108" s="16">
        <v>1347283.57</v>
      </c>
      <c r="K108" s="16">
        <v>1009341.43</v>
      </c>
      <c r="L108" s="16">
        <v>925724.43</v>
      </c>
      <c r="M108" s="39">
        <f t="shared" si="1"/>
        <v>0.60225192304661024</v>
      </c>
    </row>
    <row r="109" spans="1:13" x14ac:dyDescent="0.25">
      <c r="A109" s="8" t="s">
        <v>379</v>
      </c>
      <c r="B109" s="8" t="s">
        <v>60</v>
      </c>
      <c r="C109" s="16">
        <v>2945785</v>
      </c>
      <c r="D109" s="16">
        <v>2945785</v>
      </c>
      <c r="E109" s="16">
        <v>2722385</v>
      </c>
      <c r="F109" s="16">
        <v>0</v>
      </c>
      <c r="G109" s="16">
        <v>0</v>
      </c>
      <c r="H109" s="16">
        <v>0</v>
      </c>
      <c r="I109" s="16">
        <v>1480826.58</v>
      </c>
      <c r="J109" s="16">
        <v>1323519.76</v>
      </c>
      <c r="K109" s="16">
        <v>1464958.42</v>
      </c>
      <c r="L109" s="16">
        <v>1241558.42</v>
      </c>
      <c r="M109" s="39">
        <f t="shared" si="1"/>
        <v>0.50269336696330524</v>
      </c>
    </row>
    <row r="110" spans="1:13" x14ac:dyDescent="0.25">
      <c r="A110" s="8" t="s">
        <v>389</v>
      </c>
      <c r="B110" s="8" t="s">
        <v>60</v>
      </c>
      <c r="C110" s="16">
        <v>1643747</v>
      </c>
      <c r="D110" s="16">
        <v>1643747</v>
      </c>
      <c r="E110" s="16">
        <v>1407411</v>
      </c>
      <c r="F110" s="16">
        <v>0</v>
      </c>
      <c r="G110" s="16">
        <v>0</v>
      </c>
      <c r="H110" s="16">
        <v>0</v>
      </c>
      <c r="I110" s="16">
        <v>889187</v>
      </c>
      <c r="J110" s="16">
        <v>786453</v>
      </c>
      <c r="K110" s="16">
        <v>754560</v>
      </c>
      <c r="L110" s="16">
        <v>518224</v>
      </c>
      <c r="M110" s="39">
        <f t="shared" si="1"/>
        <v>0.54095125344715456</v>
      </c>
    </row>
    <row r="111" spans="1:13" x14ac:dyDescent="0.25">
      <c r="A111" s="8" t="s">
        <v>398</v>
      </c>
      <c r="B111" s="8" t="s">
        <v>60</v>
      </c>
      <c r="C111" s="16">
        <v>868176</v>
      </c>
      <c r="D111" s="16">
        <v>868176</v>
      </c>
      <c r="E111" s="16">
        <v>814127</v>
      </c>
      <c r="F111" s="16">
        <v>0</v>
      </c>
      <c r="G111" s="16">
        <v>0</v>
      </c>
      <c r="H111" s="16">
        <v>0</v>
      </c>
      <c r="I111" s="16">
        <v>311382</v>
      </c>
      <c r="J111" s="16">
        <v>311382</v>
      </c>
      <c r="K111" s="16">
        <v>556794</v>
      </c>
      <c r="L111" s="16">
        <v>502745</v>
      </c>
      <c r="M111" s="39">
        <f t="shared" si="1"/>
        <v>0.3586622988887046</v>
      </c>
    </row>
    <row r="112" spans="1:13" x14ac:dyDescent="0.25">
      <c r="A112" s="8" t="s">
        <v>407</v>
      </c>
      <c r="B112" s="8" t="s">
        <v>60</v>
      </c>
      <c r="C112" s="16">
        <v>10890213</v>
      </c>
      <c r="D112" s="16">
        <v>10890213</v>
      </c>
      <c r="E112" s="16">
        <v>10600658</v>
      </c>
      <c r="F112" s="16">
        <v>0</v>
      </c>
      <c r="G112" s="16">
        <v>5124118</v>
      </c>
      <c r="H112" s="16">
        <v>0</v>
      </c>
      <c r="I112" s="16">
        <v>5476540</v>
      </c>
      <c r="J112" s="16">
        <v>5476540</v>
      </c>
      <c r="K112" s="16">
        <v>289555</v>
      </c>
      <c r="L112" s="16">
        <v>0</v>
      </c>
      <c r="M112" s="39">
        <f t="shared" si="1"/>
        <v>0.50288639900799004</v>
      </c>
    </row>
    <row r="113" spans="1:13" x14ac:dyDescent="0.25">
      <c r="A113" s="8" t="s">
        <v>420</v>
      </c>
      <c r="B113" s="8" t="s">
        <v>60</v>
      </c>
      <c r="C113" s="16">
        <v>29898705</v>
      </c>
      <c r="D113" s="16">
        <v>29540205</v>
      </c>
      <c r="E113" s="16">
        <v>28769882</v>
      </c>
      <c r="F113" s="16">
        <v>0</v>
      </c>
      <c r="G113" s="16">
        <v>11527166</v>
      </c>
      <c r="H113" s="16">
        <v>0</v>
      </c>
      <c r="I113" s="16">
        <v>17242716</v>
      </c>
      <c r="J113" s="16">
        <v>17242716</v>
      </c>
      <c r="K113" s="16">
        <v>770323</v>
      </c>
      <c r="L113" s="16">
        <v>0</v>
      </c>
      <c r="M113" s="39">
        <f t="shared" si="1"/>
        <v>0.5837033290730379</v>
      </c>
    </row>
    <row r="114" spans="1:13" x14ac:dyDescent="0.25">
      <c r="A114" s="8" t="s">
        <v>441</v>
      </c>
      <c r="B114" s="8" t="s">
        <v>60</v>
      </c>
      <c r="C114" s="16">
        <v>35358242</v>
      </c>
      <c r="D114" s="16">
        <v>34954517</v>
      </c>
      <c r="E114" s="16">
        <v>34374618</v>
      </c>
      <c r="F114" s="16">
        <v>0</v>
      </c>
      <c r="G114" s="16">
        <v>13492822</v>
      </c>
      <c r="H114" s="16">
        <v>0</v>
      </c>
      <c r="I114" s="16">
        <v>20881796</v>
      </c>
      <c r="J114" s="16">
        <v>20881796</v>
      </c>
      <c r="K114" s="16">
        <v>579899</v>
      </c>
      <c r="L114" s="16">
        <v>0</v>
      </c>
      <c r="M114" s="39">
        <f t="shared" si="1"/>
        <v>0.59739907148480986</v>
      </c>
    </row>
    <row r="115" spans="1:13" x14ac:dyDescent="0.25">
      <c r="A115" s="8" t="s">
        <v>452</v>
      </c>
      <c r="B115" s="8" t="s">
        <v>60</v>
      </c>
      <c r="C115" s="16">
        <v>29604608</v>
      </c>
      <c r="D115" s="16">
        <v>29604608</v>
      </c>
      <c r="E115" s="16">
        <v>27857683</v>
      </c>
      <c r="F115" s="16">
        <v>0</v>
      </c>
      <c r="G115" s="16">
        <v>0</v>
      </c>
      <c r="H115" s="16">
        <v>0</v>
      </c>
      <c r="I115" s="16">
        <v>16000858.99</v>
      </c>
      <c r="J115" s="16">
        <v>16000858.99</v>
      </c>
      <c r="K115" s="16">
        <v>13603749.01</v>
      </c>
      <c r="L115" s="16">
        <v>11856824.01</v>
      </c>
      <c r="M115" s="39">
        <f t="shared" si="1"/>
        <v>0.54048542004001543</v>
      </c>
    </row>
    <row r="116" spans="1:13" x14ac:dyDescent="0.25">
      <c r="A116" s="8" t="s">
        <v>466</v>
      </c>
      <c r="B116" s="8" t="s">
        <v>60</v>
      </c>
      <c r="C116" s="16">
        <v>27524822</v>
      </c>
      <c r="D116" s="16">
        <v>27524822</v>
      </c>
      <c r="E116" s="16">
        <v>26413957</v>
      </c>
      <c r="F116" s="16">
        <v>0</v>
      </c>
      <c r="G116" s="16">
        <v>0</v>
      </c>
      <c r="H116" s="16">
        <v>0</v>
      </c>
      <c r="I116" s="16">
        <v>15094148</v>
      </c>
      <c r="J116" s="16">
        <v>15094148</v>
      </c>
      <c r="K116" s="16">
        <v>12430674</v>
      </c>
      <c r="L116" s="16">
        <v>11319809</v>
      </c>
      <c r="M116" s="39">
        <f t="shared" si="1"/>
        <v>0.54838312850851501</v>
      </c>
    </row>
    <row r="117" spans="1:13" x14ac:dyDescent="0.25">
      <c r="A117" s="8" t="s">
        <v>480</v>
      </c>
      <c r="B117" s="8" t="s">
        <v>60</v>
      </c>
      <c r="C117" s="16">
        <v>17887735</v>
      </c>
      <c r="D117" s="16">
        <v>17887735</v>
      </c>
      <c r="E117" s="16">
        <v>17446896</v>
      </c>
      <c r="F117" s="16">
        <v>0</v>
      </c>
      <c r="G117" s="16">
        <v>0</v>
      </c>
      <c r="H117" s="16">
        <v>0</v>
      </c>
      <c r="I117" s="16">
        <v>9509501.4199999999</v>
      </c>
      <c r="J117" s="16">
        <v>8525515.4199999999</v>
      </c>
      <c r="K117" s="16">
        <v>8378233.5800000001</v>
      </c>
      <c r="L117" s="16">
        <v>7937394.5800000001</v>
      </c>
      <c r="M117" s="39">
        <f t="shared" si="1"/>
        <v>0.53162132712721877</v>
      </c>
    </row>
    <row r="118" spans="1:13" x14ac:dyDescent="0.25">
      <c r="A118" s="8" t="s">
        <v>498</v>
      </c>
      <c r="B118" s="8" t="s">
        <v>60</v>
      </c>
      <c r="C118" s="16">
        <v>23127788</v>
      </c>
      <c r="D118" s="16">
        <v>23127788</v>
      </c>
      <c r="E118" s="16">
        <v>22482318</v>
      </c>
      <c r="F118" s="16">
        <v>0</v>
      </c>
      <c r="G118" s="16">
        <v>0</v>
      </c>
      <c r="H118" s="16">
        <v>0</v>
      </c>
      <c r="I118" s="16">
        <v>11288148</v>
      </c>
      <c r="J118" s="16">
        <v>9840822</v>
      </c>
      <c r="K118" s="16">
        <v>11839640</v>
      </c>
      <c r="L118" s="16">
        <v>11194170</v>
      </c>
      <c r="M118" s="39">
        <f t="shared" si="1"/>
        <v>0.48807728607681805</v>
      </c>
    </row>
    <row r="119" spans="1:13" x14ac:dyDescent="0.25">
      <c r="A119" s="8" t="s">
        <v>510</v>
      </c>
      <c r="B119" s="8" t="s">
        <v>60</v>
      </c>
      <c r="C119" s="16">
        <v>2491760</v>
      </c>
      <c r="D119" s="16">
        <v>2491760</v>
      </c>
      <c r="E119" s="16">
        <v>2465320</v>
      </c>
      <c r="F119" s="16">
        <v>0</v>
      </c>
      <c r="G119" s="16">
        <v>0</v>
      </c>
      <c r="H119" s="16">
        <v>0</v>
      </c>
      <c r="I119" s="16">
        <v>1507557.87</v>
      </c>
      <c r="J119" s="16">
        <v>1350828.6</v>
      </c>
      <c r="K119" s="16">
        <v>984202.13</v>
      </c>
      <c r="L119" s="16">
        <v>957762.13</v>
      </c>
      <c r="M119" s="39">
        <f t="shared" si="1"/>
        <v>0.60501728497126539</v>
      </c>
    </row>
    <row r="120" spans="1:13" x14ac:dyDescent="0.25">
      <c r="A120" s="8" t="s">
        <v>528</v>
      </c>
      <c r="B120" s="8" t="s">
        <v>60</v>
      </c>
      <c r="C120" s="16">
        <v>3233384</v>
      </c>
      <c r="D120" s="16">
        <v>3233384</v>
      </c>
      <c r="E120" s="16">
        <v>3192618</v>
      </c>
      <c r="F120" s="16">
        <v>0</v>
      </c>
      <c r="G120" s="16">
        <v>1479931</v>
      </c>
      <c r="H120" s="16">
        <v>0</v>
      </c>
      <c r="I120" s="16">
        <v>1712687</v>
      </c>
      <c r="J120" s="16">
        <v>1712687</v>
      </c>
      <c r="K120" s="16">
        <v>40766</v>
      </c>
      <c r="L120" s="16">
        <v>0</v>
      </c>
      <c r="M120" s="39">
        <f t="shared" si="1"/>
        <v>0.52968871003258511</v>
      </c>
    </row>
    <row r="121" spans="1:13" x14ac:dyDescent="0.25">
      <c r="A121" s="8" t="s">
        <v>539</v>
      </c>
      <c r="B121" s="8" t="s">
        <v>60</v>
      </c>
      <c r="C121" s="16">
        <v>24153681</v>
      </c>
      <c r="D121" s="16">
        <v>24153681</v>
      </c>
      <c r="E121" s="16">
        <v>23022347</v>
      </c>
      <c r="F121" s="16">
        <v>0</v>
      </c>
      <c r="G121" s="16">
        <v>0</v>
      </c>
      <c r="H121" s="16">
        <v>0</v>
      </c>
      <c r="I121" s="16">
        <v>14566119</v>
      </c>
      <c r="J121" s="16">
        <v>12965289</v>
      </c>
      <c r="K121" s="16">
        <v>9587562</v>
      </c>
      <c r="L121" s="16">
        <v>8456228</v>
      </c>
      <c r="M121" s="39">
        <f t="shared" si="1"/>
        <v>0.60306000563640794</v>
      </c>
    </row>
    <row r="122" spans="1:13" x14ac:dyDescent="0.25">
      <c r="A122" s="8" t="s">
        <v>551</v>
      </c>
      <c r="B122" s="8" t="s">
        <v>60</v>
      </c>
      <c r="C122" s="16">
        <v>9641041</v>
      </c>
      <c r="D122" s="16">
        <v>9463441</v>
      </c>
      <c r="E122" s="16">
        <v>9076405</v>
      </c>
      <c r="F122" s="16">
        <v>0</v>
      </c>
      <c r="G122" s="16">
        <v>0</v>
      </c>
      <c r="H122" s="16">
        <v>0</v>
      </c>
      <c r="I122" s="16">
        <v>4574815</v>
      </c>
      <c r="J122" s="16">
        <v>4574815</v>
      </c>
      <c r="K122" s="16">
        <v>4888626</v>
      </c>
      <c r="L122" s="16">
        <v>4501590</v>
      </c>
      <c r="M122" s="39">
        <f t="shared" si="1"/>
        <v>0.48341982583290793</v>
      </c>
    </row>
    <row r="123" spans="1:13" x14ac:dyDescent="0.25">
      <c r="A123" s="8" t="s">
        <v>314</v>
      </c>
      <c r="B123" s="8" t="s">
        <v>315</v>
      </c>
      <c r="C123" s="16">
        <v>58000000</v>
      </c>
      <c r="D123" s="16">
        <v>74500000</v>
      </c>
      <c r="E123" s="16">
        <v>74500000</v>
      </c>
      <c r="F123" s="16">
        <v>0</v>
      </c>
      <c r="G123" s="16">
        <v>0</v>
      </c>
      <c r="H123" s="16">
        <v>0</v>
      </c>
      <c r="I123" s="16">
        <v>39871558.899999999</v>
      </c>
      <c r="J123" s="16">
        <v>39871558.899999999</v>
      </c>
      <c r="K123" s="16">
        <v>34628441.100000001</v>
      </c>
      <c r="L123" s="16">
        <v>34628441.100000001</v>
      </c>
      <c r="M123" s="39">
        <f t="shared" si="1"/>
        <v>0.5351887100671141</v>
      </c>
    </row>
    <row r="124" spans="1:13" x14ac:dyDescent="0.25">
      <c r="A124" s="8" t="s">
        <v>61</v>
      </c>
      <c r="B124" s="8" t="s">
        <v>62</v>
      </c>
      <c r="C124" s="16">
        <v>85000000</v>
      </c>
      <c r="D124" s="16">
        <v>85000000</v>
      </c>
      <c r="E124" s="16">
        <v>85000000</v>
      </c>
      <c r="F124" s="16">
        <v>0</v>
      </c>
      <c r="G124" s="16">
        <v>42468206.630000003</v>
      </c>
      <c r="H124" s="16">
        <v>0</v>
      </c>
      <c r="I124" s="16">
        <v>42531793.369999997</v>
      </c>
      <c r="J124" s="16">
        <v>42531793.369999997</v>
      </c>
      <c r="K124" s="16">
        <v>0</v>
      </c>
      <c r="L124" s="16">
        <v>0</v>
      </c>
      <c r="M124" s="39">
        <f t="shared" si="1"/>
        <v>0.50037403964705884</v>
      </c>
    </row>
    <row r="125" spans="1:13" x14ac:dyDescent="0.25">
      <c r="A125" s="8" t="s">
        <v>339</v>
      </c>
      <c r="B125" s="8" t="s">
        <v>62</v>
      </c>
      <c r="C125" s="16">
        <v>10000000</v>
      </c>
      <c r="D125" s="16">
        <v>10000000</v>
      </c>
      <c r="E125" s="16">
        <v>10000000</v>
      </c>
      <c r="F125" s="16">
        <v>0</v>
      </c>
      <c r="G125" s="16">
        <v>0</v>
      </c>
      <c r="H125" s="16">
        <v>0</v>
      </c>
      <c r="I125" s="16">
        <v>5354740.6500000004</v>
      </c>
      <c r="J125" s="16">
        <v>4678506.7699999996</v>
      </c>
      <c r="K125" s="16">
        <v>4645259.3499999996</v>
      </c>
      <c r="L125" s="16">
        <v>4645259.3499999996</v>
      </c>
      <c r="M125" s="39">
        <f t="shared" si="1"/>
        <v>0.53547406500000005</v>
      </c>
    </row>
    <row r="126" spans="1:13" x14ac:dyDescent="0.25">
      <c r="A126" s="8" t="s">
        <v>351</v>
      </c>
      <c r="B126" s="8" t="s">
        <v>352</v>
      </c>
      <c r="C126" s="16">
        <v>1000000</v>
      </c>
      <c r="D126" s="16">
        <v>1000000</v>
      </c>
      <c r="E126" s="16">
        <v>1000000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1000000</v>
      </c>
      <c r="L126" s="16">
        <v>1000000</v>
      </c>
      <c r="M126" s="39">
        <f t="shared" si="1"/>
        <v>0</v>
      </c>
    </row>
    <row r="127" spans="1:13" x14ac:dyDescent="0.25">
      <c r="A127" s="8" t="s">
        <v>370</v>
      </c>
      <c r="B127" s="8" t="s">
        <v>62</v>
      </c>
      <c r="C127" s="16">
        <v>3500000</v>
      </c>
      <c r="D127" s="16">
        <v>3500000</v>
      </c>
      <c r="E127" s="16">
        <v>3500000</v>
      </c>
      <c r="F127" s="16">
        <v>0</v>
      </c>
      <c r="G127" s="16">
        <v>0</v>
      </c>
      <c r="H127" s="16">
        <v>0</v>
      </c>
      <c r="I127" s="16">
        <v>1826722.43</v>
      </c>
      <c r="J127" s="16">
        <v>1826722.43</v>
      </c>
      <c r="K127" s="16">
        <v>1673277.57</v>
      </c>
      <c r="L127" s="16">
        <v>1673277.57</v>
      </c>
      <c r="M127" s="39">
        <f t="shared" si="1"/>
        <v>0.5219206942857143</v>
      </c>
    </row>
    <row r="128" spans="1:13" x14ac:dyDescent="0.25">
      <c r="A128" s="8" t="s">
        <v>380</v>
      </c>
      <c r="B128" s="8" t="s">
        <v>62</v>
      </c>
      <c r="C128" s="16">
        <v>7000000</v>
      </c>
      <c r="D128" s="16">
        <v>6000000</v>
      </c>
      <c r="E128" s="16">
        <v>6000000</v>
      </c>
      <c r="F128" s="16">
        <v>0</v>
      </c>
      <c r="G128" s="16">
        <v>0</v>
      </c>
      <c r="H128" s="16">
        <v>0</v>
      </c>
      <c r="I128" s="16">
        <v>1521966.85</v>
      </c>
      <c r="J128" s="16">
        <v>1521966.85</v>
      </c>
      <c r="K128" s="16">
        <v>4478033.1500000004</v>
      </c>
      <c r="L128" s="16">
        <v>4478033.1500000004</v>
      </c>
      <c r="M128" s="39">
        <f t="shared" si="1"/>
        <v>0.2536611416666667</v>
      </c>
    </row>
    <row r="129" spans="1:13" x14ac:dyDescent="0.25">
      <c r="A129" s="8" t="s">
        <v>453</v>
      </c>
      <c r="B129" s="8" t="s">
        <v>62</v>
      </c>
      <c r="C129" s="16">
        <v>17000000</v>
      </c>
      <c r="D129" s="16">
        <v>17000000</v>
      </c>
      <c r="E129" s="16">
        <v>17000000</v>
      </c>
      <c r="F129" s="16">
        <v>0</v>
      </c>
      <c r="G129" s="16">
        <v>0</v>
      </c>
      <c r="H129" s="16">
        <v>0</v>
      </c>
      <c r="I129" s="16">
        <v>5110413.8</v>
      </c>
      <c r="J129" s="16">
        <v>5110413.8</v>
      </c>
      <c r="K129" s="16">
        <v>11889586.199999999</v>
      </c>
      <c r="L129" s="16">
        <v>11889586.199999999</v>
      </c>
      <c r="M129" s="39">
        <f t="shared" si="1"/>
        <v>0.3006125764705882</v>
      </c>
    </row>
    <row r="130" spans="1:13" x14ac:dyDescent="0.25">
      <c r="A130" s="8" t="s">
        <v>467</v>
      </c>
      <c r="B130" s="8" t="s">
        <v>352</v>
      </c>
      <c r="C130" s="16">
        <v>14000000</v>
      </c>
      <c r="D130" s="16">
        <v>14000000</v>
      </c>
      <c r="E130" s="16">
        <v>14000000</v>
      </c>
      <c r="F130" s="16">
        <v>0</v>
      </c>
      <c r="G130" s="16">
        <v>0</v>
      </c>
      <c r="H130" s="16">
        <v>0</v>
      </c>
      <c r="I130" s="16">
        <v>4830057.3499999996</v>
      </c>
      <c r="J130" s="16">
        <v>4830057.3499999996</v>
      </c>
      <c r="K130" s="16">
        <v>9169942.6500000004</v>
      </c>
      <c r="L130" s="16">
        <v>9169942.6500000004</v>
      </c>
      <c r="M130" s="39">
        <f t="shared" si="1"/>
        <v>0.34500409642857138</v>
      </c>
    </row>
    <row r="131" spans="1:13" x14ac:dyDescent="0.25">
      <c r="A131" s="8" t="s">
        <v>481</v>
      </c>
      <c r="B131" s="8" t="s">
        <v>62</v>
      </c>
      <c r="C131" s="16">
        <v>18000000</v>
      </c>
      <c r="D131" s="16">
        <v>18000000</v>
      </c>
      <c r="E131" s="16">
        <v>18000000</v>
      </c>
      <c r="F131" s="16">
        <v>0</v>
      </c>
      <c r="G131" s="16">
        <v>0</v>
      </c>
      <c r="H131" s="16">
        <v>0</v>
      </c>
      <c r="I131" s="16">
        <v>9646627.0700000003</v>
      </c>
      <c r="J131" s="16">
        <v>9646627.0700000003</v>
      </c>
      <c r="K131" s="16">
        <v>8353372.9299999997</v>
      </c>
      <c r="L131" s="16">
        <v>8353372.9299999997</v>
      </c>
      <c r="M131" s="39">
        <f t="shared" si="1"/>
        <v>0.53592372611111116</v>
      </c>
    </row>
    <row r="132" spans="1:13" x14ac:dyDescent="0.25">
      <c r="A132" s="8" t="s">
        <v>499</v>
      </c>
      <c r="B132" s="8" t="s">
        <v>62</v>
      </c>
      <c r="C132" s="16">
        <v>16000000</v>
      </c>
      <c r="D132" s="16">
        <v>16000000</v>
      </c>
      <c r="E132" s="16">
        <v>16000000</v>
      </c>
      <c r="F132" s="16">
        <v>0</v>
      </c>
      <c r="G132" s="16">
        <v>0</v>
      </c>
      <c r="H132" s="16">
        <v>0</v>
      </c>
      <c r="I132" s="16">
        <v>10599753.050000001</v>
      </c>
      <c r="J132" s="16">
        <v>10599753.050000001</v>
      </c>
      <c r="K132" s="16">
        <v>5400246.9500000002</v>
      </c>
      <c r="L132" s="16">
        <v>5400246.9500000002</v>
      </c>
      <c r="M132" s="39">
        <f t="shared" si="1"/>
        <v>0.66248456562500002</v>
      </c>
    </row>
    <row r="133" spans="1:13" x14ac:dyDescent="0.25">
      <c r="A133" s="8" t="s">
        <v>511</v>
      </c>
      <c r="B133" s="8" t="s">
        <v>62</v>
      </c>
      <c r="C133" s="16">
        <v>4000000</v>
      </c>
      <c r="D133" s="16">
        <v>4000000</v>
      </c>
      <c r="E133" s="16">
        <v>4000000</v>
      </c>
      <c r="F133" s="16">
        <v>0</v>
      </c>
      <c r="G133" s="16">
        <v>0</v>
      </c>
      <c r="H133" s="16">
        <v>0</v>
      </c>
      <c r="I133" s="16">
        <v>1256570</v>
      </c>
      <c r="J133" s="16">
        <v>1256570</v>
      </c>
      <c r="K133" s="16">
        <v>2743430</v>
      </c>
      <c r="L133" s="16">
        <v>2743430</v>
      </c>
      <c r="M133" s="39">
        <f t="shared" si="1"/>
        <v>0.31414249999999999</v>
      </c>
    </row>
    <row r="134" spans="1:13" x14ac:dyDescent="0.25">
      <c r="A134" s="8" t="s">
        <v>540</v>
      </c>
      <c r="B134" s="8" t="s">
        <v>62</v>
      </c>
      <c r="C134" s="16">
        <v>22000000</v>
      </c>
      <c r="D134" s="16">
        <v>22000000</v>
      </c>
      <c r="E134" s="16">
        <v>22000000</v>
      </c>
      <c r="F134" s="16">
        <v>0</v>
      </c>
      <c r="G134" s="16">
        <v>0</v>
      </c>
      <c r="H134" s="16">
        <v>0</v>
      </c>
      <c r="I134" s="16">
        <v>11082088.77</v>
      </c>
      <c r="J134" s="16">
        <v>11082088.77</v>
      </c>
      <c r="K134" s="16">
        <v>10917911.23</v>
      </c>
      <c r="L134" s="16">
        <v>10917911.23</v>
      </c>
      <c r="M134" s="39">
        <f t="shared" si="1"/>
        <v>0.5037313077272727</v>
      </c>
    </row>
    <row r="135" spans="1:13" x14ac:dyDescent="0.25">
      <c r="A135" s="8" t="s">
        <v>552</v>
      </c>
      <c r="B135" s="8" t="s">
        <v>62</v>
      </c>
      <c r="C135" s="16">
        <v>10000000</v>
      </c>
      <c r="D135" s="16">
        <v>10000000</v>
      </c>
      <c r="E135" s="16">
        <v>10000000</v>
      </c>
      <c r="F135" s="16">
        <v>0</v>
      </c>
      <c r="G135" s="16">
        <v>0</v>
      </c>
      <c r="H135" s="16">
        <v>0</v>
      </c>
      <c r="I135" s="16">
        <v>3330868.35</v>
      </c>
      <c r="J135" s="16">
        <v>3330868.35</v>
      </c>
      <c r="K135" s="16">
        <v>6669131.6500000004</v>
      </c>
      <c r="L135" s="16">
        <v>6669131.6500000004</v>
      </c>
      <c r="M135" s="39">
        <f t="shared" ref="M135:M198" si="2">+IFERROR(I135/D135,0)</f>
        <v>0.33308683500000003</v>
      </c>
    </row>
    <row r="136" spans="1:13" x14ac:dyDescent="0.25">
      <c r="A136" s="8" t="s">
        <v>63</v>
      </c>
      <c r="B136" s="8" t="s">
        <v>64</v>
      </c>
      <c r="C136" s="16">
        <v>11413244106</v>
      </c>
      <c r="D136" s="16">
        <v>11412741091</v>
      </c>
      <c r="E136" s="16">
        <v>8809342265.6000004</v>
      </c>
      <c r="F136" s="16">
        <v>207171902.38</v>
      </c>
      <c r="G136" s="16">
        <v>841654904.63</v>
      </c>
      <c r="H136" s="16">
        <v>9466093.8499999996</v>
      </c>
      <c r="I136" s="16">
        <v>4828421475.0699997</v>
      </c>
      <c r="J136" s="16">
        <v>4276944723.7399998</v>
      </c>
      <c r="K136" s="16">
        <v>5526026715.0699997</v>
      </c>
      <c r="L136" s="16">
        <v>2922627889.6700001</v>
      </c>
      <c r="M136" s="39">
        <f t="shared" si="2"/>
        <v>0.42307290041632994</v>
      </c>
    </row>
    <row r="137" spans="1:13" x14ac:dyDescent="0.25">
      <c r="A137" s="8" t="s">
        <v>65</v>
      </c>
      <c r="B137" s="8" t="s">
        <v>66</v>
      </c>
      <c r="C137" s="16">
        <v>996845885</v>
      </c>
      <c r="D137" s="16">
        <v>968709192</v>
      </c>
      <c r="E137" s="16">
        <v>873204320.00999999</v>
      </c>
      <c r="F137" s="16">
        <v>7886270</v>
      </c>
      <c r="G137" s="16">
        <v>18517182.600000001</v>
      </c>
      <c r="H137" s="16">
        <v>0</v>
      </c>
      <c r="I137" s="16">
        <v>574013851.23000002</v>
      </c>
      <c r="J137" s="16">
        <v>389766294.60000002</v>
      </c>
      <c r="K137" s="16">
        <v>368291888.17000002</v>
      </c>
      <c r="L137" s="16">
        <v>272787016.18000001</v>
      </c>
      <c r="M137" s="39">
        <f t="shared" si="2"/>
        <v>0.59255538810867403</v>
      </c>
    </row>
    <row r="138" spans="1:13" x14ac:dyDescent="0.25">
      <c r="A138" s="8" t="s">
        <v>285</v>
      </c>
      <c r="B138" s="8" t="s">
        <v>286</v>
      </c>
      <c r="C138" s="16">
        <v>585549406</v>
      </c>
      <c r="D138" s="16">
        <v>566746006</v>
      </c>
      <c r="E138" s="16">
        <v>551573506</v>
      </c>
      <c r="F138" s="16">
        <v>0</v>
      </c>
      <c r="G138" s="16">
        <v>15366821.98</v>
      </c>
      <c r="H138" s="16">
        <v>0</v>
      </c>
      <c r="I138" s="16">
        <v>328372477.38999999</v>
      </c>
      <c r="J138" s="16">
        <v>316959403.50999999</v>
      </c>
      <c r="K138" s="16">
        <v>223006706.63</v>
      </c>
      <c r="L138" s="16">
        <v>207834206.63</v>
      </c>
      <c r="M138" s="39">
        <f t="shared" si="2"/>
        <v>0.57939972035727061</v>
      </c>
    </row>
    <row r="139" spans="1:13" x14ac:dyDescent="0.25">
      <c r="A139" s="8" t="s">
        <v>316</v>
      </c>
      <c r="B139" s="8" t="s">
        <v>317</v>
      </c>
      <c r="C139" s="16">
        <v>107200000</v>
      </c>
      <c r="D139" s="16">
        <v>112500000</v>
      </c>
      <c r="E139" s="16">
        <v>102623751.34</v>
      </c>
      <c r="F139" s="16">
        <v>7886270</v>
      </c>
      <c r="G139" s="16">
        <v>0</v>
      </c>
      <c r="H139" s="16">
        <v>0</v>
      </c>
      <c r="I139" s="16">
        <v>92072847.25</v>
      </c>
      <c r="J139" s="16">
        <v>485191.5</v>
      </c>
      <c r="K139" s="16">
        <v>12540882.75</v>
      </c>
      <c r="L139" s="16">
        <v>2664634.09</v>
      </c>
      <c r="M139" s="39">
        <f t="shared" si="2"/>
        <v>0.81842530888888887</v>
      </c>
    </row>
    <row r="140" spans="1:13" x14ac:dyDescent="0.25">
      <c r="A140" s="8" t="s">
        <v>67</v>
      </c>
      <c r="B140" s="8" t="s">
        <v>68</v>
      </c>
      <c r="C140" s="16">
        <v>158196479</v>
      </c>
      <c r="D140" s="16">
        <v>131163186</v>
      </c>
      <c r="E140" s="16">
        <v>92458475.670000002</v>
      </c>
      <c r="F140" s="16">
        <v>0</v>
      </c>
      <c r="G140" s="16">
        <v>767289.04</v>
      </c>
      <c r="H140" s="16">
        <v>0</v>
      </c>
      <c r="I140" s="16">
        <v>46370936.810000002</v>
      </c>
      <c r="J140" s="16">
        <v>43682501.920000002</v>
      </c>
      <c r="K140" s="16">
        <v>84024960.150000006</v>
      </c>
      <c r="L140" s="16">
        <v>45320249.82</v>
      </c>
      <c r="M140" s="39">
        <f t="shared" si="2"/>
        <v>0.35353621869172958</v>
      </c>
    </row>
    <row r="141" spans="1:13" x14ac:dyDescent="0.25">
      <c r="A141" s="8" t="s">
        <v>69</v>
      </c>
      <c r="B141" s="8" t="s">
        <v>70</v>
      </c>
      <c r="C141" s="16">
        <v>27200000</v>
      </c>
      <c r="D141" s="16">
        <v>25000000</v>
      </c>
      <c r="E141" s="16">
        <v>15748587</v>
      </c>
      <c r="F141" s="16">
        <v>0</v>
      </c>
      <c r="G141" s="16">
        <v>0</v>
      </c>
      <c r="H141" s="16">
        <v>0</v>
      </c>
      <c r="I141" s="16">
        <v>9903382.1099999994</v>
      </c>
      <c r="J141" s="16">
        <v>9903382.1099999994</v>
      </c>
      <c r="K141" s="16">
        <v>15096617.890000001</v>
      </c>
      <c r="L141" s="16">
        <v>5845204.8899999997</v>
      </c>
      <c r="M141" s="39">
        <f t="shared" si="2"/>
        <v>0.39613528439999995</v>
      </c>
    </row>
    <row r="142" spans="1:13" x14ac:dyDescent="0.25">
      <c r="A142" s="8" t="s">
        <v>71</v>
      </c>
      <c r="B142" s="8" t="s">
        <v>72</v>
      </c>
      <c r="C142" s="16">
        <v>118700000</v>
      </c>
      <c r="D142" s="16">
        <v>133300000</v>
      </c>
      <c r="E142" s="16">
        <v>110800000</v>
      </c>
      <c r="F142" s="16">
        <v>0</v>
      </c>
      <c r="G142" s="16">
        <v>2383071.58</v>
      </c>
      <c r="H142" s="16">
        <v>0</v>
      </c>
      <c r="I142" s="16">
        <v>97294207.670000002</v>
      </c>
      <c r="J142" s="16">
        <v>18735815.559999999</v>
      </c>
      <c r="K142" s="16">
        <v>33622720.75</v>
      </c>
      <c r="L142" s="16">
        <v>11122720.75</v>
      </c>
      <c r="M142" s="39">
        <f t="shared" si="2"/>
        <v>0.72988902978244563</v>
      </c>
    </row>
    <row r="143" spans="1:13" x14ac:dyDescent="0.25">
      <c r="A143" s="8" t="s">
        <v>73</v>
      </c>
      <c r="B143" s="8" t="s">
        <v>74</v>
      </c>
      <c r="C143" s="16">
        <v>1215486714</v>
      </c>
      <c r="D143" s="16">
        <v>1136126631</v>
      </c>
      <c r="E143" s="16">
        <v>988640023.64999998</v>
      </c>
      <c r="F143" s="16">
        <v>0</v>
      </c>
      <c r="G143" s="16">
        <v>48874334.079999998</v>
      </c>
      <c r="H143" s="16">
        <v>1764742.95</v>
      </c>
      <c r="I143" s="16">
        <v>586350387.51999998</v>
      </c>
      <c r="J143" s="16">
        <v>561432576.10000002</v>
      </c>
      <c r="K143" s="16">
        <v>499137166.44999999</v>
      </c>
      <c r="L143" s="16">
        <v>351650559.10000002</v>
      </c>
      <c r="M143" s="39">
        <f t="shared" si="2"/>
        <v>0.51609598043125171</v>
      </c>
    </row>
    <row r="144" spans="1:13" x14ac:dyDescent="0.25">
      <c r="A144" s="8" t="s">
        <v>75</v>
      </c>
      <c r="B144" s="8" t="s">
        <v>76</v>
      </c>
      <c r="C144" s="16">
        <v>240125984</v>
      </c>
      <c r="D144" s="16">
        <v>197069472</v>
      </c>
      <c r="E144" s="16">
        <v>149780797.59</v>
      </c>
      <c r="F144" s="16">
        <v>0</v>
      </c>
      <c r="G144" s="16">
        <v>9940545.3399999999</v>
      </c>
      <c r="H144" s="16">
        <v>0</v>
      </c>
      <c r="I144" s="16">
        <v>88461064.950000003</v>
      </c>
      <c r="J144" s="16">
        <v>83815673.099999994</v>
      </c>
      <c r="K144" s="16">
        <v>98667861.709999993</v>
      </c>
      <c r="L144" s="16">
        <v>51379187.299999997</v>
      </c>
      <c r="M144" s="39">
        <f t="shared" si="2"/>
        <v>0.44888264048325049</v>
      </c>
    </row>
    <row r="145" spans="1:13" x14ac:dyDescent="0.25">
      <c r="A145" s="8" t="s">
        <v>77</v>
      </c>
      <c r="B145" s="8" t="s">
        <v>78</v>
      </c>
      <c r="C145" s="16">
        <v>446305409</v>
      </c>
      <c r="D145" s="16">
        <v>431671088</v>
      </c>
      <c r="E145" s="16">
        <v>390369577.60000002</v>
      </c>
      <c r="F145" s="16">
        <v>0</v>
      </c>
      <c r="G145" s="16">
        <v>16314737.98</v>
      </c>
      <c r="H145" s="16">
        <v>0</v>
      </c>
      <c r="I145" s="16">
        <v>241129849.72</v>
      </c>
      <c r="J145" s="16">
        <v>236790265.72</v>
      </c>
      <c r="K145" s="16">
        <v>174226500.30000001</v>
      </c>
      <c r="L145" s="16">
        <v>132924989.90000001</v>
      </c>
      <c r="M145" s="39">
        <f t="shared" si="2"/>
        <v>0.55859624705743549</v>
      </c>
    </row>
    <row r="146" spans="1:13" x14ac:dyDescent="0.25">
      <c r="A146" s="8" t="s">
        <v>79</v>
      </c>
      <c r="B146" s="8" t="s">
        <v>80</v>
      </c>
      <c r="C146" s="16">
        <v>2915050</v>
      </c>
      <c r="D146" s="16">
        <v>4025800</v>
      </c>
      <c r="E146" s="16">
        <v>3020428</v>
      </c>
      <c r="F146" s="16">
        <v>0</v>
      </c>
      <c r="G146" s="16">
        <v>6354.75</v>
      </c>
      <c r="H146" s="16">
        <v>0</v>
      </c>
      <c r="I146" s="16">
        <v>2132634.9</v>
      </c>
      <c r="J146" s="16">
        <v>2108989.25</v>
      </c>
      <c r="K146" s="16">
        <v>1886810.35</v>
      </c>
      <c r="L146" s="16">
        <v>881438.35</v>
      </c>
      <c r="M146" s="39">
        <f t="shared" si="2"/>
        <v>0.52974188981072079</v>
      </c>
    </row>
    <row r="147" spans="1:13" x14ac:dyDescent="0.25">
      <c r="A147" s="8" t="s">
        <v>81</v>
      </c>
      <c r="B147" s="8" t="s">
        <v>82</v>
      </c>
      <c r="C147" s="16">
        <v>433701393</v>
      </c>
      <c r="D147" s="16">
        <v>412421393</v>
      </c>
      <c r="E147" s="16">
        <v>362668679.29000002</v>
      </c>
      <c r="F147" s="16">
        <v>0</v>
      </c>
      <c r="G147" s="16">
        <v>21963863.41</v>
      </c>
      <c r="H147" s="16">
        <v>1764742.95</v>
      </c>
      <c r="I147" s="16">
        <v>202920639.77000001</v>
      </c>
      <c r="J147" s="16">
        <v>190499398.75</v>
      </c>
      <c r="K147" s="16">
        <v>185772146.87</v>
      </c>
      <c r="L147" s="16">
        <v>136019433.16</v>
      </c>
      <c r="M147" s="39">
        <f t="shared" si="2"/>
        <v>0.49202258470137122</v>
      </c>
    </row>
    <row r="148" spans="1:13" x14ac:dyDescent="0.25">
      <c r="A148" s="8" t="s">
        <v>83</v>
      </c>
      <c r="B148" s="8" t="s">
        <v>84</v>
      </c>
      <c r="C148" s="16">
        <v>92438878</v>
      </c>
      <c r="D148" s="16">
        <v>90938878</v>
      </c>
      <c r="E148" s="16">
        <v>82800541.170000002</v>
      </c>
      <c r="F148" s="16">
        <v>0</v>
      </c>
      <c r="G148" s="16">
        <v>648832.6</v>
      </c>
      <c r="H148" s="16">
        <v>0</v>
      </c>
      <c r="I148" s="16">
        <v>51706198.18</v>
      </c>
      <c r="J148" s="16">
        <v>48218249.280000001</v>
      </c>
      <c r="K148" s="16">
        <v>38583847.219999999</v>
      </c>
      <c r="L148" s="16">
        <v>30445510.390000001</v>
      </c>
      <c r="M148" s="39">
        <f t="shared" si="2"/>
        <v>0.56858187957850104</v>
      </c>
    </row>
    <row r="149" spans="1:13" x14ac:dyDescent="0.25">
      <c r="A149" s="8" t="s">
        <v>85</v>
      </c>
      <c r="B149" s="8" t="s">
        <v>86</v>
      </c>
      <c r="C149" s="16">
        <v>1005201652</v>
      </c>
      <c r="D149" s="16">
        <v>959859772</v>
      </c>
      <c r="E149" s="16">
        <v>812283632.39999998</v>
      </c>
      <c r="F149" s="16">
        <v>32485124.789999999</v>
      </c>
      <c r="G149" s="16">
        <v>64313627.640000001</v>
      </c>
      <c r="H149" s="16">
        <v>3484035.46</v>
      </c>
      <c r="I149" s="16">
        <v>401797702.87</v>
      </c>
      <c r="J149" s="16">
        <v>356047210.19999999</v>
      </c>
      <c r="K149" s="16">
        <v>457779281.24000001</v>
      </c>
      <c r="L149" s="16">
        <v>310203141.63999999</v>
      </c>
      <c r="M149" s="39">
        <f t="shared" si="2"/>
        <v>0.41860041913497342</v>
      </c>
    </row>
    <row r="150" spans="1:13" x14ac:dyDescent="0.25">
      <c r="A150" s="8" t="s">
        <v>87</v>
      </c>
      <c r="B150" s="8" t="s">
        <v>88</v>
      </c>
      <c r="C150" s="16">
        <v>81775000</v>
      </c>
      <c r="D150" s="16">
        <v>104000000</v>
      </c>
      <c r="E150" s="16">
        <v>92096107.340000004</v>
      </c>
      <c r="F150" s="16">
        <v>32266469.780000001</v>
      </c>
      <c r="G150" s="16">
        <v>29465178.690000001</v>
      </c>
      <c r="H150" s="16">
        <v>96000</v>
      </c>
      <c r="I150" s="16">
        <v>12892120.25</v>
      </c>
      <c r="J150" s="16">
        <v>3854461.86</v>
      </c>
      <c r="K150" s="16">
        <v>29280231.280000001</v>
      </c>
      <c r="L150" s="16">
        <v>17376338.620000001</v>
      </c>
      <c r="M150" s="39">
        <f t="shared" si="2"/>
        <v>0.12396269471153847</v>
      </c>
    </row>
    <row r="151" spans="1:13" x14ac:dyDescent="0.25">
      <c r="A151" s="8" t="s">
        <v>318</v>
      </c>
      <c r="B151" s="8" t="s">
        <v>319</v>
      </c>
      <c r="C151" s="16">
        <v>17375238</v>
      </c>
      <c r="D151" s="16">
        <v>17275238</v>
      </c>
      <c r="E151" s="16">
        <v>16981488</v>
      </c>
      <c r="F151" s="16">
        <v>0</v>
      </c>
      <c r="G151" s="16">
        <v>0</v>
      </c>
      <c r="H151" s="16">
        <v>0</v>
      </c>
      <c r="I151" s="16">
        <v>3407544.79</v>
      </c>
      <c r="J151" s="16">
        <v>3393864.79</v>
      </c>
      <c r="K151" s="16">
        <v>13867693.210000001</v>
      </c>
      <c r="L151" s="16">
        <v>13573943.210000001</v>
      </c>
      <c r="M151" s="39">
        <f t="shared" si="2"/>
        <v>0.19725023701554792</v>
      </c>
    </row>
    <row r="152" spans="1:13" x14ac:dyDescent="0.25">
      <c r="A152" s="8" t="s">
        <v>89</v>
      </c>
      <c r="B152" s="8" t="s">
        <v>90</v>
      </c>
      <c r="C152" s="16">
        <v>65739418</v>
      </c>
      <c r="D152" s="16">
        <v>82115418</v>
      </c>
      <c r="E152" s="16">
        <v>55371625.549999997</v>
      </c>
      <c r="F152" s="16">
        <v>218655.01</v>
      </c>
      <c r="G152" s="16">
        <v>11875815.5</v>
      </c>
      <c r="H152" s="16">
        <v>0</v>
      </c>
      <c r="I152" s="16">
        <v>6857719.4100000001</v>
      </c>
      <c r="J152" s="16">
        <v>6066719.4100000001</v>
      </c>
      <c r="K152" s="16">
        <v>63163228.079999998</v>
      </c>
      <c r="L152" s="16">
        <v>36419435.630000003</v>
      </c>
      <c r="M152" s="39">
        <f t="shared" si="2"/>
        <v>8.3513176660685084E-2</v>
      </c>
    </row>
    <row r="153" spans="1:13" x14ac:dyDescent="0.25">
      <c r="A153" s="8" t="s">
        <v>320</v>
      </c>
      <c r="B153" s="8" t="s">
        <v>321</v>
      </c>
      <c r="C153" s="16">
        <v>81980000</v>
      </c>
      <c r="D153" s="16">
        <v>78837120</v>
      </c>
      <c r="E153" s="16">
        <v>53141453</v>
      </c>
      <c r="F153" s="16">
        <v>0</v>
      </c>
      <c r="G153" s="16">
        <v>122496.65</v>
      </c>
      <c r="H153" s="16">
        <v>0</v>
      </c>
      <c r="I153" s="16">
        <v>22838058.039999999</v>
      </c>
      <c r="J153" s="16">
        <v>22339050.039999999</v>
      </c>
      <c r="K153" s="16">
        <v>55876565.310000002</v>
      </c>
      <c r="L153" s="16">
        <v>30180898.309999999</v>
      </c>
      <c r="M153" s="39">
        <f t="shared" si="2"/>
        <v>0.28968661006388868</v>
      </c>
    </row>
    <row r="154" spans="1:13" x14ac:dyDescent="0.25">
      <c r="A154" s="8" t="s">
        <v>322</v>
      </c>
      <c r="B154" s="8" t="s">
        <v>323</v>
      </c>
      <c r="C154" s="16">
        <v>15775000</v>
      </c>
      <c r="D154" s="16">
        <v>1175000</v>
      </c>
      <c r="E154" s="16">
        <v>425000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1175000</v>
      </c>
      <c r="L154" s="16">
        <v>425000</v>
      </c>
      <c r="M154" s="39">
        <f t="shared" si="2"/>
        <v>0</v>
      </c>
    </row>
    <row r="155" spans="1:13" x14ac:dyDescent="0.25">
      <c r="A155" s="8" t="s">
        <v>91</v>
      </c>
      <c r="B155" s="8" t="s">
        <v>92</v>
      </c>
      <c r="C155" s="16">
        <v>75330000</v>
      </c>
      <c r="D155" s="16">
        <v>72802000</v>
      </c>
      <c r="E155" s="16">
        <v>67937000</v>
      </c>
      <c r="F155" s="16">
        <v>0</v>
      </c>
      <c r="G155" s="16">
        <v>0</v>
      </c>
      <c r="H155" s="16">
        <v>0</v>
      </c>
      <c r="I155" s="16">
        <v>48314272.07</v>
      </c>
      <c r="J155" s="16">
        <v>44838622.789999999</v>
      </c>
      <c r="K155" s="16">
        <v>24487727.93</v>
      </c>
      <c r="L155" s="16">
        <v>19622727.93</v>
      </c>
      <c r="M155" s="39">
        <f t="shared" si="2"/>
        <v>0.66363935152880416</v>
      </c>
    </row>
    <row r="156" spans="1:13" x14ac:dyDescent="0.25">
      <c r="A156" s="8" t="s">
        <v>93</v>
      </c>
      <c r="B156" s="8" t="s">
        <v>94</v>
      </c>
      <c r="C156" s="16">
        <v>667226996</v>
      </c>
      <c r="D156" s="16">
        <v>603654996</v>
      </c>
      <c r="E156" s="16">
        <v>526330958.50999999</v>
      </c>
      <c r="F156" s="16">
        <v>0</v>
      </c>
      <c r="G156" s="16">
        <v>22850136.800000001</v>
      </c>
      <c r="H156" s="16">
        <v>3388035.46</v>
      </c>
      <c r="I156" s="16">
        <v>307487988.31</v>
      </c>
      <c r="J156" s="16">
        <v>275554491.31</v>
      </c>
      <c r="K156" s="16">
        <v>269928835.43000001</v>
      </c>
      <c r="L156" s="16">
        <v>192604797.94</v>
      </c>
      <c r="M156" s="39">
        <f t="shared" si="2"/>
        <v>0.50937702884513192</v>
      </c>
    </row>
    <row r="157" spans="1:13" x14ac:dyDescent="0.25">
      <c r="A157" s="8" t="s">
        <v>95</v>
      </c>
      <c r="B157" s="8" t="s">
        <v>96</v>
      </c>
      <c r="C157" s="16">
        <v>6166374753</v>
      </c>
      <c r="D157" s="16">
        <v>6309696472.6499996</v>
      </c>
      <c r="E157" s="16">
        <v>4697091854.7700005</v>
      </c>
      <c r="F157" s="16">
        <v>155129342.16999999</v>
      </c>
      <c r="G157" s="16">
        <v>597658431.52999997</v>
      </c>
      <c r="H157" s="16">
        <v>4217315.4400000004</v>
      </c>
      <c r="I157" s="16">
        <v>2560977438.1599998</v>
      </c>
      <c r="J157" s="16">
        <v>2323036354.9499998</v>
      </c>
      <c r="K157" s="16">
        <v>2991713945.3499999</v>
      </c>
      <c r="L157" s="16">
        <v>1379109327.47</v>
      </c>
      <c r="M157" s="39">
        <f t="shared" si="2"/>
        <v>0.40587965669359988</v>
      </c>
    </row>
    <row r="158" spans="1:13" x14ac:dyDescent="0.25">
      <c r="A158" s="8" t="s">
        <v>324</v>
      </c>
      <c r="B158" s="8" t="s">
        <v>325</v>
      </c>
      <c r="C158" s="16">
        <v>4800000</v>
      </c>
      <c r="D158" s="16">
        <v>550000</v>
      </c>
      <c r="E158" s="16">
        <v>425000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550000</v>
      </c>
      <c r="L158" s="16">
        <v>425000</v>
      </c>
      <c r="M158" s="39">
        <f t="shared" si="2"/>
        <v>0</v>
      </c>
    </row>
    <row r="159" spans="1:13" x14ac:dyDescent="0.25">
      <c r="A159" s="8" t="s">
        <v>287</v>
      </c>
      <c r="B159" s="8" t="s">
        <v>288</v>
      </c>
      <c r="C159" s="16">
        <v>41090000</v>
      </c>
      <c r="D159" s="16">
        <v>41090000</v>
      </c>
      <c r="E159" s="16">
        <v>41052500</v>
      </c>
      <c r="F159" s="16">
        <v>0</v>
      </c>
      <c r="G159" s="16">
        <v>0</v>
      </c>
      <c r="H159" s="16">
        <v>0</v>
      </c>
      <c r="I159" s="16">
        <v>4204447.5</v>
      </c>
      <c r="J159" s="16">
        <v>4168147.5</v>
      </c>
      <c r="K159" s="16">
        <v>36885552.5</v>
      </c>
      <c r="L159" s="16">
        <v>36848052.5</v>
      </c>
      <c r="M159" s="39">
        <f t="shared" si="2"/>
        <v>0.10232288878072524</v>
      </c>
    </row>
    <row r="160" spans="1:13" x14ac:dyDescent="0.25">
      <c r="A160" s="8" t="s">
        <v>289</v>
      </c>
      <c r="B160" s="8" t="s">
        <v>290</v>
      </c>
      <c r="C160" s="16">
        <v>34997000</v>
      </c>
      <c r="D160" s="16">
        <v>187826568</v>
      </c>
      <c r="E160" s="16">
        <v>56143398.649999999</v>
      </c>
      <c r="F160" s="16">
        <v>26023900.010000002</v>
      </c>
      <c r="G160" s="16">
        <v>0</v>
      </c>
      <c r="H160" s="16">
        <v>0</v>
      </c>
      <c r="I160" s="16">
        <v>0</v>
      </c>
      <c r="J160" s="16">
        <v>0</v>
      </c>
      <c r="K160" s="16">
        <v>161802667.99000001</v>
      </c>
      <c r="L160" s="16">
        <v>30119498.640000001</v>
      </c>
      <c r="M160" s="39">
        <f t="shared" si="2"/>
        <v>0</v>
      </c>
    </row>
    <row r="161" spans="1:13" x14ac:dyDescent="0.25">
      <c r="A161" s="8" t="s">
        <v>97</v>
      </c>
      <c r="B161" s="8" t="s">
        <v>98</v>
      </c>
      <c r="C161" s="16">
        <v>319441812</v>
      </c>
      <c r="D161" s="16">
        <v>229941812</v>
      </c>
      <c r="E161" s="16">
        <v>208693229</v>
      </c>
      <c r="F161" s="16">
        <v>0</v>
      </c>
      <c r="G161" s="16">
        <v>128472751.51000001</v>
      </c>
      <c r="H161" s="16">
        <v>0</v>
      </c>
      <c r="I161" s="16">
        <v>43720402.219999999</v>
      </c>
      <c r="J161" s="16">
        <v>27986092.219999999</v>
      </c>
      <c r="K161" s="16">
        <v>57748658.270000003</v>
      </c>
      <c r="L161" s="16">
        <v>36500075.270000003</v>
      </c>
      <c r="M161" s="39">
        <f t="shared" si="2"/>
        <v>0.19013680826347493</v>
      </c>
    </row>
    <row r="162" spans="1:13" x14ac:dyDescent="0.25">
      <c r="A162" s="8" t="s">
        <v>99</v>
      </c>
      <c r="B162" s="8" t="s">
        <v>100</v>
      </c>
      <c r="C162" s="16">
        <v>157679336</v>
      </c>
      <c r="D162" s="16">
        <v>223729336</v>
      </c>
      <c r="E162" s="16">
        <v>187135405.18000001</v>
      </c>
      <c r="F162" s="16">
        <v>0</v>
      </c>
      <c r="G162" s="16">
        <v>48284143.609999999</v>
      </c>
      <c r="H162" s="16">
        <v>0</v>
      </c>
      <c r="I162" s="16">
        <v>84311271.670000002</v>
      </c>
      <c r="J162" s="16">
        <v>71866839.430000007</v>
      </c>
      <c r="K162" s="16">
        <v>91133920.719999999</v>
      </c>
      <c r="L162" s="16">
        <v>54539989.899999999</v>
      </c>
      <c r="M162" s="39">
        <f t="shared" si="2"/>
        <v>0.37684495550462815</v>
      </c>
    </row>
    <row r="163" spans="1:13" x14ac:dyDescent="0.25">
      <c r="A163" s="8" t="s">
        <v>101</v>
      </c>
      <c r="B163" s="8" t="s">
        <v>102</v>
      </c>
      <c r="C163" s="16">
        <v>3059929516</v>
      </c>
      <c r="D163" s="16">
        <v>3110469849.6500001</v>
      </c>
      <c r="E163" s="16">
        <v>2498127858.75</v>
      </c>
      <c r="F163" s="16">
        <v>2191518.5099999998</v>
      </c>
      <c r="G163" s="16">
        <v>193969531.13</v>
      </c>
      <c r="H163" s="16">
        <v>4217315.4400000004</v>
      </c>
      <c r="I163" s="16">
        <v>1669735644.8599999</v>
      </c>
      <c r="J163" s="16">
        <v>1506555066.8</v>
      </c>
      <c r="K163" s="16">
        <v>1240355839.71</v>
      </c>
      <c r="L163" s="16">
        <v>628013848.80999994</v>
      </c>
      <c r="M163" s="39">
        <f t="shared" si="2"/>
        <v>0.53681139042318116</v>
      </c>
    </row>
    <row r="164" spans="1:13" x14ac:dyDescent="0.25">
      <c r="A164" s="8" t="s">
        <v>103</v>
      </c>
      <c r="B164" s="8" t="s">
        <v>104</v>
      </c>
      <c r="C164" s="16">
        <v>2548437089</v>
      </c>
      <c r="D164" s="16">
        <v>2516088907</v>
      </c>
      <c r="E164" s="16">
        <v>1705514463.1900001</v>
      </c>
      <c r="F164" s="16">
        <v>126913923.65000001</v>
      </c>
      <c r="G164" s="16">
        <v>226932005.28</v>
      </c>
      <c r="H164" s="16">
        <v>0</v>
      </c>
      <c r="I164" s="16">
        <v>759005671.90999997</v>
      </c>
      <c r="J164" s="16">
        <v>712460209</v>
      </c>
      <c r="K164" s="16">
        <v>1403237306.1600001</v>
      </c>
      <c r="L164" s="16">
        <v>592662862.35000002</v>
      </c>
      <c r="M164" s="39">
        <f t="shared" si="2"/>
        <v>0.30166091102678194</v>
      </c>
    </row>
    <row r="165" spans="1:13" x14ac:dyDescent="0.25">
      <c r="A165" s="8" t="s">
        <v>105</v>
      </c>
      <c r="B165" s="8" t="s">
        <v>106</v>
      </c>
      <c r="C165" s="16">
        <v>302333448</v>
      </c>
      <c r="D165" s="16">
        <v>311634566</v>
      </c>
      <c r="E165" s="16">
        <v>257048520.43000001</v>
      </c>
      <c r="F165" s="16">
        <v>7665705.4100000001</v>
      </c>
      <c r="G165" s="16">
        <v>48821162</v>
      </c>
      <c r="H165" s="16">
        <v>0</v>
      </c>
      <c r="I165" s="16">
        <v>115722421.31999999</v>
      </c>
      <c r="J165" s="16">
        <v>85925177.829999998</v>
      </c>
      <c r="K165" s="16">
        <v>139425277.27000001</v>
      </c>
      <c r="L165" s="16">
        <v>84839231.700000003</v>
      </c>
      <c r="M165" s="39">
        <f t="shared" si="2"/>
        <v>0.37134013343051292</v>
      </c>
    </row>
    <row r="166" spans="1:13" x14ac:dyDescent="0.25">
      <c r="A166" s="8" t="s">
        <v>107</v>
      </c>
      <c r="B166" s="8" t="s">
        <v>108</v>
      </c>
      <c r="C166" s="16">
        <v>106019443</v>
      </c>
      <c r="D166" s="16">
        <v>98971643</v>
      </c>
      <c r="E166" s="16">
        <v>90027890.920000002</v>
      </c>
      <c r="F166" s="16">
        <v>778961.45</v>
      </c>
      <c r="G166" s="16">
        <v>5483553.6399999997</v>
      </c>
      <c r="H166" s="16">
        <v>0</v>
      </c>
      <c r="I166" s="16">
        <v>38477095.939999998</v>
      </c>
      <c r="J166" s="16">
        <v>9800525.9399999995</v>
      </c>
      <c r="K166" s="16">
        <v>54232031.969999999</v>
      </c>
      <c r="L166" s="16">
        <v>45288279.890000001</v>
      </c>
      <c r="M166" s="39">
        <f t="shared" si="2"/>
        <v>0.38876889150966198</v>
      </c>
    </row>
    <row r="167" spans="1:13" x14ac:dyDescent="0.25">
      <c r="A167" s="8" t="s">
        <v>109</v>
      </c>
      <c r="B167" s="8" t="s">
        <v>110</v>
      </c>
      <c r="C167" s="16">
        <v>183914005</v>
      </c>
      <c r="D167" s="16">
        <v>196797923</v>
      </c>
      <c r="E167" s="16">
        <v>159071846.34</v>
      </c>
      <c r="F167" s="16">
        <v>6886743.96</v>
      </c>
      <c r="G167" s="16">
        <v>42278428.240000002</v>
      </c>
      <c r="H167" s="16">
        <v>0</v>
      </c>
      <c r="I167" s="16">
        <v>73264769.079999998</v>
      </c>
      <c r="J167" s="16">
        <v>72144095.590000004</v>
      </c>
      <c r="K167" s="16">
        <v>74367981.719999999</v>
      </c>
      <c r="L167" s="16">
        <v>36641905.060000002</v>
      </c>
      <c r="M167" s="39">
        <f t="shared" si="2"/>
        <v>0.37228425972768014</v>
      </c>
    </row>
    <row r="168" spans="1:13" x14ac:dyDescent="0.25">
      <c r="A168" s="8" t="s">
        <v>512</v>
      </c>
      <c r="B168" s="8" t="s">
        <v>513</v>
      </c>
      <c r="C168" s="16">
        <v>7000000</v>
      </c>
      <c r="D168" s="16">
        <v>8520000</v>
      </c>
      <c r="E168" s="16">
        <v>2708816.5</v>
      </c>
      <c r="F168" s="16">
        <v>0</v>
      </c>
      <c r="G168" s="16">
        <v>0</v>
      </c>
      <c r="H168" s="16">
        <v>0</v>
      </c>
      <c r="I168" s="16">
        <v>1417377</v>
      </c>
      <c r="J168" s="16">
        <v>1417377</v>
      </c>
      <c r="K168" s="16">
        <v>7102623</v>
      </c>
      <c r="L168" s="16">
        <v>1291439.5</v>
      </c>
      <c r="M168" s="39">
        <f t="shared" si="2"/>
        <v>0.16635880281690141</v>
      </c>
    </row>
    <row r="169" spans="1:13" x14ac:dyDescent="0.25">
      <c r="A169" s="8" t="s">
        <v>514</v>
      </c>
      <c r="B169" s="8" t="s">
        <v>515</v>
      </c>
      <c r="C169" s="16">
        <v>5400000</v>
      </c>
      <c r="D169" s="16">
        <v>7345000</v>
      </c>
      <c r="E169" s="16">
        <v>5239966.67</v>
      </c>
      <c r="F169" s="16">
        <v>0</v>
      </c>
      <c r="G169" s="16">
        <v>1059180.1200000001</v>
      </c>
      <c r="H169" s="16">
        <v>0</v>
      </c>
      <c r="I169" s="16">
        <v>2563179.2999999998</v>
      </c>
      <c r="J169" s="16">
        <v>2563179.2999999998</v>
      </c>
      <c r="K169" s="16">
        <v>3722640.58</v>
      </c>
      <c r="L169" s="16">
        <v>1617607.25</v>
      </c>
      <c r="M169" s="39">
        <f t="shared" si="2"/>
        <v>0.3489692716133424</v>
      </c>
    </row>
    <row r="170" spans="1:13" x14ac:dyDescent="0.25">
      <c r="A170" s="8" t="s">
        <v>111</v>
      </c>
      <c r="B170" s="8" t="s">
        <v>112</v>
      </c>
      <c r="C170" s="16">
        <v>591712444</v>
      </c>
      <c r="D170" s="16">
        <v>583117444</v>
      </c>
      <c r="E170" s="16">
        <v>405525815.20999998</v>
      </c>
      <c r="F170" s="16">
        <v>0</v>
      </c>
      <c r="G170" s="16">
        <v>6579864.3499999996</v>
      </c>
      <c r="H170" s="16">
        <v>0</v>
      </c>
      <c r="I170" s="16">
        <v>318415595.55000001</v>
      </c>
      <c r="J170" s="16">
        <v>316100556.45999998</v>
      </c>
      <c r="K170" s="16">
        <v>258121984.09999999</v>
      </c>
      <c r="L170" s="16">
        <v>80530355.310000002</v>
      </c>
      <c r="M170" s="39">
        <f t="shared" si="2"/>
        <v>0.54605740031677052</v>
      </c>
    </row>
    <row r="171" spans="1:13" x14ac:dyDescent="0.25">
      <c r="A171" s="8" t="s">
        <v>113</v>
      </c>
      <c r="B171" s="8" t="s">
        <v>114</v>
      </c>
      <c r="C171" s="16">
        <v>591712444</v>
      </c>
      <c r="D171" s="16">
        <v>583117444</v>
      </c>
      <c r="E171" s="16">
        <v>405525815.20999998</v>
      </c>
      <c r="F171" s="16">
        <v>0</v>
      </c>
      <c r="G171" s="16">
        <v>6579864.3499999996</v>
      </c>
      <c r="H171" s="16">
        <v>0</v>
      </c>
      <c r="I171" s="16">
        <v>318415595.55000001</v>
      </c>
      <c r="J171" s="16">
        <v>316100556.45999998</v>
      </c>
      <c r="K171" s="16">
        <v>258121984.09999999</v>
      </c>
      <c r="L171" s="16">
        <v>80530355.310000002</v>
      </c>
      <c r="M171" s="39">
        <f t="shared" si="2"/>
        <v>0.54605740031677052</v>
      </c>
    </row>
    <row r="172" spans="1:13" x14ac:dyDescent="0.25">
      <c r="A172" s="8" t="s">
        <v>115</v>
      </c>
      <c r="B172" s="8" t="s">
        <v>116</v>
      </c>
      <c r="C172" s="16">
        <v>227937997</v>
      </c>
      <c r="D172" s="16">
        <v>226846494</v>
      </c>
      <c r="E172" s="16">
        <v>171867714.25</v>
      </c>
      <c r="F172" s="16">
        <v>0</v>
      </c>
      <c r="G172" s="16">
        <v>6699700.8499999996</v>
      </c>
      <c r="H172" s="16">
        <v>0</v>
      </c>
      <c r="I172" s="16">
        <v>66051515.369999997</v>
      </c>
      <c r="J172" s="16">
        <v>60592417.799999997</v>
      </c>
      <c r="K172" s="16">
        <v>154095277.78</v>
      </c>
      <c r="L172" s="16">
        <v>99116498.030000001</v>
      </c>
      <c r="M172" s="39">
        <f t="shared" si="2"/>
        <v>0.29117274067281812</v>
      </c>
    </row>
    <row r="173" spans="1:13" x14ac:dyDescent="0.25">
      <c r="A173" s="8" t="s">
        <v>117</v>
      </c>
      <c r="B173" s="8" t="s">
        <v>118</v>
      </c>
      <c r="C173" s="16">
        <v>211166369</v>
      </c>
      <c r="D173" s="16">
        <v>213276494</v>
      </c>
      <c r="E173" s="16">
        <v>160263339.25</v>
      </c>
      <c r="F173" s="16">
        <v>0</v>
      </c>
      <c r="G173" s="16">
        <v>5756150.8499999996</v>
      </c>
      <c r="H173" s="16">
        <v>0</v>
      </c>
      <c r="I173" s="16">
        <v>59244386.520000003</v>
      </c>
      <c r="J173" s="16">
        <v>58747930.950000003</v>
      </c>
      <c r="K173" s="16">
        <v>148275956.63</v>
      </c>
      <c r="L173" s="16">
        <v>95262801.879999995</v>
      </c>
      <c r="M173" s="39">
        <f t="shared" si="2"/>
        <v>0.27778207250537418</v>
      </c>
    </row>
    <row r="174" spans="1:13" x14ac:dyDescent="0.25">
      <c r="A174" s="8" t="s">
        <v>119</v>
      </c>
      <c r="B174" s="8" t="s">
        <v>120</v>
      </c>
      <c r="C174" s="16">
        <v>15296628</v>
      </c>
      <c r="D174" s="16">
        <v>12095000</v>
      </c>
      <c r="E174" s="16">
        <v>10441875</v>
      </c>
      <c r="F174" s="16">
        <v>0</v>
      </c>
      <c r="G174" s="16">
        <v>349735</v>
      </c>
      <c r="H174" s="16">
        <v>0</v>
      </c>
      <c r="I174" s="16">
        <v>6347168.8499999996</v>
      </c>
      <c r="J174" s="16">
        <v>1384526.85</v>
      </c>
      <c r="K174" s="16">
        <v>5398096.1500000004</v>
      </c>
      <c r="L174" s="16">
        <v>3744971.15</v>
      </c>
      <c r="M174" s="39">
        <f t="shared" si="2"/>
        <v>0.52477625878462175</v>
      </c>
    </row>
    <row r="175" spans="1:13" x14ac:dyDescent="0.25">
      <c r="A175" s="8" t="s">
        <v>121</v>
      </c>
      <c r="B175" s="8" t="s">
        <v>122</v>
      </c>
      <c r="C175" s="16">
        <v>1475000</v>
      </c>
      <c r="D175" s="16">
        <v>1475000</v>
      </c>
      <c r="E175" s="16">
        <v>1162500</v>
      </c>
      <c r="F175" s="16">
        <v>0</v>
      </c>
      <c r="G175" s="16">
        <v>593815</v>
      </c>
      <c r="H175" s="16">
        <v>0</v>
      </c>
      <c r="I175" s="16">
        <v>459960</v>
      </c>
      <c r="J175" s="16">
        <v>459960</v>
      </c>
      <c r="K175" s="16">
        <v>421225</v>
      </c>
      <c r="L175" s="16">
        <v>108725</v>
      </c>
      <c r="M175" s="39">
        <f t="shared" si="2"/>
        <v>0.31183728813559319</v>
      </c>
    </row>
    <row r="176" spans="1:13" x14ac:dyDescent="0.25">
      <c r="A176" s="8" t="s">
        <v>123</v>
      </c>
      <c r="B176" s="8" t="s">
        <v>124</v>
      </c>
      <c r="C176" s="16">
        <v>846180578</v>
      </c>
      <c r="D176" s="16">
        <v>858326548.35000002</v>
      </c>
      <c r="E176" s="16">
        <v>559647748.28999996</v>
      </c>
      <c r="F176" s="16">
        <v>4005460.01</v>
      </c>
      <c r="G176" s="16">
        <v>50187782.579999998</v>
      </c>
      <c r="H176" s="16">
        <v>0</v>
      </c>
      <c r="I176" s="16">
        <v>183870101.84</v>
      </c>
      <c r="J176" s="16">
        <v>162910005.06999999</v>
      </c>
      <c r="K176" s="16">
        <v>620263203.91999996</v>
      </c>
      <c r="L176" s="16">
        <v>321584403.86000001</v>
      </c>
      <c r="M176" s="39">
        <f t="shared" si="2"/>
        <v>0.21421928774481208</v>
      </c>
    </row>
    <row r="177" spans="1:13" x14ac:dyDescent="0.25">
      <c r="A177" s="8" t="s">
        <v>125</v>
      </c>
      <c r="B177" s="8" t="s">
        <v>126</v>
      </c>
      <c r="C177" s="16">
        <v>312622987</v>
      </c>
      <c r="D177" s="16">
        <v>349713946</v>
      </c>
      <c r="E177" s="16">
        <v>197509401.24000001</v>
      </c>
      <c r="F177" s="16">
        <v>0</v>
      </c>
      <c r="G177" s="16">
        <v>16131350.02</v>
      </c>
      <c r="H177" s="16">
        <v>0</v>
      </c>
      <c r="I177" s="16">
        <v>66721041.149999999</v>
      </c>
      <c r="J177" s="16">
        <v>60743647.229999997</v>
      </c>
      <c r="K177" s="16">
        <v>266861554.83000001</v>
      </c>
      <c r="L177" s="16">
        <v>114657010.06999999</v>
      </c>
      <c r="M177" s="39">
        <f t="shared" si="2"/>
        <v>0.19078747620205</v>
      </c>
    </row>
    <row r="178" spans="1:13" x14ac:dyDescent="0.25">
      <c r="A178" s="8" t="s">
        <v>127</v>
      </c>
      <c r="B178" s="8" t="s">
        <v>128</v>
      </c>
      <c r="C178" s="16">
        <v>15723394</v>
      </c>
      <c r="D178" s="16">
        <v>5373394</v>
      </c>
      <c r="E178" s="16">
        <v>2961692.5</v>
      </c>
      <c r="F178" s="16">
        <v>0</v>
      </c>
      <c r="G178" s="16">
        <v>0</v>
      </c>
      <c r="H178" s="16">
        <v>0</v>
      </c>
      <c r="I178" s="16">
        <v>2151896.48</v>
      </c>
      <c r="J178" s="16">
        <v>1293144.96</v>
      </c>
      <c r="K178" s="16">
        <v>3221497.52</v>
      </c>
      <c r="L178" s="16">
        <v>809796.02</v>
      </c>
      <c r="M178" s="39">
        <f t="shared" si="2"/>
        <v>0.40047249094334048</v>
      </c>
    </row>
    <row r="179" spans="1:13" x14ac:dyDescent="0.25">
      <c r="A179" s="8" t="s">
        <v>129</v>
      </c>
      <c r="B179" s="8" t="s">
        <v>130</v>
      </c>
      <c r="C179" s="16">
        <v>43148770</v>
      </c>
      <c r="D179" s="16">
        <v>45328770</v>
      </c>
      <c r="E179" s="16">
        <v>34162725</v>
      </c>
      <c r="F179" s="16">
        <v>0</v>
      </c>
      <c r="G179" s="16">
        <v>757187.57</v>
      </c>
      <c r="H179" s="16">
        <v>0</v>
      </c>
      <c r="I179" s="16">
        <v>9576991.8399999999</v>
      </c>
      <c r="J179" s="16">
        <v>8795124.5</v>
      </c>
      <c r="K179" s="16">
        <v>34994590.590000004</v>
      </c>
      <c r="L179" s="16">
        <v>23828545.59</v>
      </c>
      <c r="M179" s="39">
        <f t="shared" si="2"/>
        <v>0.21127844060185175</v>
      </c>
    </row>
    <row r="180" spans="1:13" x14ac:dyDescent="0.25">
      <c r="A180" s="8" t="s">
        <v>131</v>
      </c>
      <c r="B180" s="8" t="s">
        <v>132</v>
      </c>
      <c r="C180" s="16">
        <v>84458640</v>
      </c>
      <c r="D180" s="16">
        <v>81202184.349999994</v>
      </c>
      <c r="E180" s="16">
        <v>66542518.18</v>
      </c>
      <c r="F180" s="16">
        <v>0</v>
      </c>
      <c r="G180" s="16">
        <v>9112749.0700000003</v>
      </c>
      <c r="H180" s="16">
        <v>0</v>
      </c>
      <c r="I180" s="16">
        <v>25488356.07</v>
      </c>
      <c r="J180" s="16">
        <v>19447208.670000002</v>
      </c>
      <c r="K180" s="16">
        <v>46601079.210000001</v>
      </c>
      <c r="L180" s="16">
        <v>31941413.039999999</v>
      </c>
      <c r="M180" s="39">
        <f t="shared" si="2"/>
        <v>0.31388756686814429</v>
      </c>
    </row>
    <row r="181" spans="1:13" x14ac:dyDescent="0.25">
      <c r="A181" s="8" t="s">
        <v>133</v>
      </c>
      <c r="B181" s="8" t="s">
        <v>134</v>
      </c>
      <c r="C181" s="16">
        <v>55700000</v>
      </c>
      <c r="D181" s="16">
        <v>41193000</v>
      </c>
      <c r="E181" s="16">
        <v>31316666.670000002</v>
      </c>
      <c r="F181" s="16">
        <v>0</v>
      </c>
      <c r="G181" s="16">
        <v>2599000</v>
      </c>
      <c r="H181" s="16">
        <v>0</v>
      </c>
      <c r="I181" s="16">
        <v>12677705.060000001</v>
      </c>
      <c r="J181" s="16">
        <v>11419845.82</v>
      </c>
      <c r="K181" s="16">
        <v>25916294.940000001</v>
      </c>
      <c r="L181" s="16">
        <v>16039961.609999999</v>
      </c>
      <c r="M181" s="39">
        <f t="shared" si="2"/>
        <v>0.30776357779234337</v>
      </c>
    </row>
    <row r="182" spans="1:13" x14ac:dyDescent="0.25">
      <c r="A182" s="8" t="s">
        <v>135</v>
      </c>
      <c r="B182" s="8" t="s">
        <v>136</v>
      </c>
      <c r="C182" s="16">
        <v>88673769</v>
      </c>
      <c r="D182" s="16">
        <v>81583722</v>
      </c>
      <c r="E182" s="16">
        <v>61272475.399999999</v>
      </c>
      <c r="F182" s="16">
        <v>3000000.01</v>
      </c>
      <c r="G182" s="16">
        <v>1723388.31</v>
      </c>
      <c r="H182" s="16">
        <v>0</v>
      </c>
      <c r="I182" s="16">
        <v>12275476.5</v>
      </c>
      <c r="J182" s="16">
        <v>11313638.65</v>
      </c>
      <c r="K182" s="16">
        <v>64584857.18</v>
      </c>
      <c r="L182" s="16">
        <v>44273610.579999998</v>
      </c>
      <c r="M182" s="39">
        <f t="shared" si="2"/>
        <v>0.15046477653961413</v>
      </c>
    </row>
    <row r="183" spans="1:13" x14ac:dyDescent="0.25">
      <c r="A183" s="8" t="s">
        <v>137</v>
      </c>
      <c r="B183" s="8" t="s">
        <v>138</v>
      </c>
      <c r="C183" s="16">
        <v>215139034</v>
      </c>
      <c r="D183" s="16">
        <v>214766548</v>
      </c>
      <c r="E183" s="16">
        <v>136719437.30000001</v>
      </c>
      <c r="F183" s="16">
        <v>861060</v>
      </c>
      <c r="G183" s="16">
        <v>19641107.609999999</v>
      </c>
      <c r="H183" s="16">
        <v>0</v>
      </c>
      <c r="I183" s="16">
        <v>49803040.280000001</v>
      </c>
      <c r="J183" s="16">
        <v>45915067.299999997</v>
      </c>
      <c r="K183" s="16">
        <v>144461340.11000001</v>
      </c>
      <c r="L183" s="16">
        <v>66414229.409999996</v>
      </c>
      <c r="M183" s="39">
        <f t="shared" si="2"/>
        <v>0.23189384354215165</v>
      </c>
    </row>
    <row r="184" spans="1:13" x14ac:dyDescent="0.25">
      <c r="A184" s="8" t="s">
        <v>139</v>
      </c>
      <c r="B184" s="8" t="s">
        <v>140</v>
      </c>
      <c r="C184" s="16">
        <v>30713984</v>
      </c>
      <c r="D184" s="16">
        <v>39164984</v>
      </c>
      <c r="E184" s="16">
        <v>29162832</v>
      </c>
      <c r="F184" s="16">
        <v>144400</v>
      </c>
      <c r="G184" s="16">
        <v>223000</v>
      </c>
      <c r="H184" s="16">
        <v>0</v>
      </c>
      <c r="I184" s="16">
        <v>5175594.46</v>
      </c>
      <c r="J184" s="16">
        <v>3982327.94</v>
      </c>
      <c r="K184" s="16">
        <v>33621989.539999999</v>
      </c>
      <c r="L184" s="16">
        <v>23619837.539999999</v>
      </c>
      <c r="M184" s="39">
        <f t="shared" si="2"/>
        <v>0.13214851460171667</v>
      </c>
    </row>
    <row r="185" spans="1:13" x14ac:dyDescent="0.25">
      <c r="A185" s="8" t="s">
        <v>141</v>
      </c>
      <c r="B185" s="8" t="s">
        <v>142</v>
      </c>
      <c r="C185" s="16">
        <v>14800000</v>
      </c>
      <c r="D185" s="16">
        <v>12568336</v>
      </c>
      <c r="E185" s="16">
        <v>10050910.34</v>
      </c>
      <c r="F185" s="16">
        <v>0</v>
      </c>
      <c r="G185" s="16">
        <v>2819</v>
      </c>
      <c r="H185" s="16">
        <v>0</v>
      </c>
      <c r="I185" s="16">
        <v>2430291.9300000002</v>
      </c>
      <c r="J185" s="16">
        <v>2341961.4500000002</v>
      </c>
      <c r="K185" s="16">
        <v>10135225.07</v>
      </c>
      <c r="L185" s="16">
        <v>7617799.4100000001</v>
      </c>
      <c r="M185" s="39">
        <f t="shared" si="2"/>
        <v>0.19336624434610916</v>
      </c>
    </row>
    <row r="186" spans="1:13" x14ac:dyDescent="0.25">
      <c r="A186" s="8" t="s">
        <v>143</v>
      </c>
      <c r="B186" s="8" t="s">
        <v>144</v>
      </c>
      <c r="C186" s="16">
        <v>2820000</v>
      </c>
      <c r="D186" s="16">
        <v>1620000</v>
      </c>
      <c r="E186" s="16">
        <v>1215000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1620000</v>
      </c>
      <c r="L186" s="16">
        <v>1215000</v>
      </c>
      <c r="M186" s="39">
        <f t="shared" si="2"/>
        <v>0</v>
      </c>
    </row>
    <row r="187" spans="1:13" x14ac:dyDescent="0.25">
      <c r="A187" s="8" t="s">
        <v>145</v>
      </c>
      <c r="B187" s="8" t="s">
        <v>146</v>
      </c>
      <c r="C187" s="16">
        <v>11980000</v>
      </c>
      <c r="D187" s="16">
        <v>10948336</v>
      </c>
      <c r="E187" s="16">
        <v>8835910.3399999999</v>
      </c>
      <c r="F187" s="16">
        <v>0</v>
      </c>
      <c r="G187" s="16">
        <v>2819</v>
      </c>
      <c r="H187" s="16">
        <v>0</v>
      </c>
      <c r="I187" s="16">
        <v>2430291.9300000002</v>
      </c>
      <c r="J187" s="16">
        <v>2341961.4500000002</v>
      </c>
      <c r="K187" s="16">
        <v>8515225.0700000003</v>
      </c>
      <c r="L187" s="16">
        <v>6402799.4100000001</v>
      </c>
      <c r="M187" s="39">
        <f t="shared" si="2"/>
        <v>0.22197820107092076</v>
      </c>
    </row>
    <row r="188" spans="1:13" x14ac:dyDescent="0.25">
      <c r="A188" s="8" t="s">
        <v>147</v>
      </c>
      <c r="B188" s="8" t="s">
        <v>148</v>
      </c>
      <c r="C188" s="16">
        <v>46370635</v>
      </c>
      <c r="D188" s="16">
        <v>45855635</v>
      </c>
      <c r="E188" s="16">
        <v>33981726.25</v>
      </c>
      <c r="F188" s="16">
        <v>0</v>
      </c>
      <c r="G188" s="16">
        <v>0</v>
      </c>
      <c r="H188" s="16">
        <v>0</v>
      </c>
      <c r="I188" s="16">
        <v>18792169.280000001</v>
      </c>
      <c r="J188" s="16">
        <v>18792169.280000001</v>
      </c>
      <c r="K188" s="16">
        <v>27063465.719999999</v>
      </c>
      <c r="L188" s="16">
        <v>15189556.970000001</v>
      </c>
      <c r="M188" s="39">
        <f t="shared" si="2"/>
        <v>0.40981155925547647</v>
      </c>
    </row>
    <row r="189" spans="1:13" x14ac:dyDescent="0.25">
      <c r="A189" s="8" t="s">
        <v>291</v>
      </c>
      <c r="B189" s="8" t="s">
        <v>292</v>
      </c>
      <c r="C189" s="16">
        <v>3545000</v>
      </c>
      <c r="D189" s="16">
        <v>3030000</v>
      </c>
      <c r="E189" s="16">
        <v>2305000</v>
      </c>
      <c r="F189" s="16">
        <v>0</v>
      </c>
      <c r="G189" s="16">
        <v>0</v>
      </c>
      <c r="H189" s="16">
        <v>0</v>
      </c>
      <c r="I189" s="16">
        <v>5364.44</v>
      </c>
      <c r="J189" s="16">
        <v>5364.44</v>
      </c>
      <c r="K189" s="16">
        <v>3024635.56</v>
      </c>
      <c r="L189" s="16">
        <v>2299635.56</v>
      </c>
      <c r="M189" s="39">
        <f t="shared" si="2"/>
        <v>1.7704422442244223E-3</v>
      </c>
    </row>
    <row r="190" spans="1:13" x14ac:dyDescent="0.25">
      <c r="A190" s="8" t="s">
        <v>149</v>
      </c>
      <c r="B190" s="8" t="s">
        <v>150</v>
      </c>
      <c r="C190" s="16">
        <v>5875635</v>
      </c>
      <c r="D190" s="16">
        <v>5875635</v>
      </c>
      <c r="E190" s="16">
        <v>4114226.25</v>
      </c>
      <c r="F190" s="16">
        <v>0</v>
      </c>
      <c r="G190" s="16">
        <v>0</v>
      </c>
      <c r="H190" s="16">
        <v>0</v>
      </c>
      <c r="I190" s="16">
        <v>350000</v>
      </c>
      <c r="J190" s="16">
        <v>350000</v>
      </c>
      <c r="K190" s="16">
        <v>5525635</v>
      </c>
      <c r="L190" s="16">
        <v>3764226.25</v>
      </c>
      <c r="M190" s="39">
        <f t="shared" si="2"/>
        <v>5.956802966828266E-2</v>
      </c>
    </row>
    <row r="191" spans="1:13" x14ac:dyDescent="0.25">
      <c r="A191" s="8" t="s">
        <v>151</v>
      </c>
      <c r="B191" s="8" t="s">
        <v>152</v>
      </c>
      <c r="C191" s="16">
        <v>36950000</v>
      </c>
      <c r="D191" s="16">
        <v>36950000</v>
      </c>
      <c r="E191" s="16">
        <v>27562500</v>
      </c>
      <c r="F191" s="16">
        <v>0</v>
      </c>
      <c r="G191" s="16">
        <v>0</v>
      </c>
      <c r="H191" s="16">
        <v>0</v>
      </c>
      <c r="I191" s="16">
        <v>18436804.84</v>
      </c>
      <c r="J191" s="16">
        <v>18436804.84</v>
      </c>
      <c r="K191" s="16">
        <v>18513195.16</v>
      </c>
      <c r="L191" s="16">
        <v>9125695.1600000001</v>
      </c>
      <c r="M191" s="39">
        <f t="shared" si="2"/>
        <v>0.49896630148849797</v>
      </c>
    </row>
    <row r="192" spans="1:13" x14ac:dyDescent="0.25">
      <c r="A192" s="8" t="s">
        <v>153</v>
      </c>
      <c r="B192" s="8" t="s">
        <v>154</v>
      </c>
      <c r="C192" s="16">
        <v>641516967</v>
      </c>
      <c r="D192" s="16">
        <v>621563980</v>
      </c>
      <c r="E192" s="16">
        <v>437691578.06</v>
      </c>
      <c r="F192" s="16">
        <v>18837886.43</v>
      </c>
      <c r="G192" s="16">
        <v>24790180.420000002</v>
      </c>
      <c r="H192" s="16">
        <v>0</v>
      </c>
      <c r="I192" s="16">
        <v>151993294.80000001</v>
      </c>
      <c r="J192" s="16">
        <v>144739994.25999999</v>
      </c>
      <c r="K192" s="16">
        <v>425942618.35000002</v>
      </c>
      <c r="L192" s="16">
        <v>242070216.41</v>
      </c>
      <c r="M192" s="39">
        <f t="shared" si="2"/>
        <v>0.24453362757603814</v>
      </c>
    </row>
    <row r="193" spans="1:13" x14ac:dyDescent="0.25">
      <c r="A193" s="8" t="s">
        <v>155</v>
      </c>
      <c r="B193" s="8" t="s">
        <v>156</v>
      </c>
      <c r="C193" s="16">
        <v>186558438</v>
      </c>
      <c r="D193" s="16">
        <v>167665035</v>
      </c>
      <c r="E193" s="16">
        <v>116751139.93000001</v>
      </c>
      <c r="F193" s="16">
        <v>10686299.279999999</v>
      </c>
      <c r="G193" s="16">
        <v>8822732.1199999992</v>
      </c>
      <c r="H193" s="16">
        <v>0</v>
      </c>
      <c r="I193" s="16">
        <v>35286523.960000001</v>
      </c>
      <c r="J193" s="16">
        <v>35125568.219999999</v>
      </c>
      <c r="K193" s="16">
        <v>112869479.64</v>
      </c>
      <c r="L193" s="16">
        <v>61955584.57</v>
      </c>
      <c r="M193" s="39">
        <f t="shared" si="2"/>
        <v>0.2104584534276929</v>
      </c>
    </row>
    <row r="194" spans="1:13" x14ac:dyDescent="0.25">
      <c r="A194" s="8" t="s">
        <v>157</v>
      </c>
      <c r="B194" s="8" t="s">
        <v>158</v>
      </c>
      <c r="C194" s="16">
        <v>87125493</v>
      </c>
      <c r="D194" s="16">
        <v>82914574</v>
      </c>
      <c r="E194" s="16">
        <v>60698482.049999997</v>
      </c>
      <c r="F194" s="16">
        <v>857382.12</v>
      </c>
      <c r="G194" s="16">
        <v>8414195.1300000008</v>
      </c>
      <c r="H194" s="16">
        <v>0</v>
      </c>
      <c r="I194" s="16">
        <v>28480368.079999998</v>
      </c>
      <c r="J194" s="16">
        <v>28480367.079999998</v>
      </c>
      <c r="K194" s="16">
        <v>45162628.670000002</v>
      </c>
      <c r="L194" s="16">
        <v>22946536.719999999</v>
      </c>
      <c r="M194" s="39">
        <f t="shared" si="2"/>
        <v>0.34349049516916047</v>
      </c>
    </row>
    <row r="195" spans="1:13" x14ac:dyDescent="0.25">
      <c r="A195" s="8" t="s">
        <v>159</v>
      </c>
      <c r="B195" s="8" t="s">
        <v>160</v>
      </c>
      <c r="C195" s="16">
        <v>9350000</v>
      </c>
      <c r="D195" s="16">
        <v>6410000</v>
      </c>
      <c r="E195" s="16">
        <v>3365537</v>
      </c>
      <c r="F195" s="16">
        <v>0</v>
      </c>
      <c r="G195" s="16">
        <v>0</v>
      </c>
      <c r="H195" s="16">
        <v>0</v>
      </c>
      <c r="I195" s="16">
        <v>237946.5</v>
      </c>
      <c r="J195" s="16">
        <v>237946.5</v>
      </c>
      <c r="K195" s="16">
        <v>6172053.5</v>
      </c>
      <c r="L195" s="16">
        <v>3127590.5</v>
      </c>
      <c r="M195" s="39">
        <f t="shared" si="2"/>
        <v>3.7121138845553819E-2</v>
      </c>
    </row>
    <row r="196" spans="1:13" x14ac:dyDescent="0.25">
      <c r="A196" s="8" t="s">
        <v>161</v>
      </c>
      <c r="B196" s="8" t="s">
        <v>162</v>
      </c>
      <c r="C196" s="16">
        <v>74153945</v>
      </c>
      <c r="D196" s="16">
        <v>67161461</v>
      </c>
      <c r="E196" s="16">
        <v>46591495.880000003</v>
      </c>
      <c r="F196" s="16">
        <v>9828917.1600000001</v>
      </c>
      <c r="G196" s="16">
        <v>408536.99</v>
      </c>
      <c r="H196" s="16">
        <v>0</v>
      </c>
      <c r="I196" s="16">
        <v>6062742.4000000004</v>
      </c>
      <c r="J196" s="16">
        <v>5967372.8600000003</v>
      </c>
      <c r="K196" s="16">
        <v>50861264.450000003</v>
      </c>
      <c r="L196" s="16">
        <v>30291299.329999998</v>
      </c>
      <c r="M196" s="39">
        <f t="shared" si="2"/>
        <v>9.0271151188923662E-2</v>
      </c>
    </row>
    <row r="197" spans="1:13" x14ac:dyDescent="0.25">
      <c r="A197" s="8" t="s">
        <v>163</v>
      </c>
      <c r="B197" s="8" t="s">
        <v>164</v>
      </c>
      <c r="C197" s="16">
        <v>15929000</v>
      </c>
      <c r="D197" s="16">
        <v>11179000</v>
      </c>
      <c r="E197" s="16">
        <v>6095625</v>
      </c>
      <c r="F197" s="16">
        <v>0</v>
      </c>
      <c r="G197" s="16">
        <v>0</v>
      </c>
      <c r="H197" s="16">
        <v>0</v>
      </c>
      <c r="I197" s="16">
        <v>505466.98</v>
      </c>
      <c r="J197" s="16">
        <v>439881.78</v>
      </c>
      <c r="K197" s="16">
        <v>10673533.02</v>
      </c>
      <c r="L197" s="16">
        <v>5590158.0199999996</v>
      </c>
      <c r="M197" s="39">
        <f t="shared" si="2"/>
        <v>4.5215759906968418E-2</v>
      </c>
    </row>
    <row r="198" spans="1:13" x14ac:dyDescent="0.25">
      <c r="A198" s="8" t="s">
        <v>165</v>
      </c>
      <c r="B198" s="8" t="s">
        <v>166</v>
      </c>
      <c r="C198" s="16">
        <v>8515000</v>
      </c>
      <c r="D198" s="16">
        <v>7615000</v>
      </c>
      <c r="E198" s="16">
        <v>4479608</v>
      </c>
      <c r="F198" s="16">
        <v>0</v>
      </c>
      <c r="G198" s="16">
        <v>404992</v>
      </c>
      <c r="H198" s="16">
        <v>0</v>
      </c>
      <c r="I198" s="16">
        <v>1512311.24</v>
      </c>
      <c r="J198" s="16">
        <v>1499149.5</v>
      </c>
      <c r="K198" s="16">
        <v>5697696.7599999998</v>
      </c>
      <c r="L198" s="16">
        <v>2562304.7599999998</v>
      </c>
      <c r="M198" s="39">
        <f t="shared" si="2"/>
        <v>0.19859635456336178</v>
      </c>
    </row>
    <row r="199" spans="1:13" x14ac:dyDescent="0.25">
      <c r="A199" s="8" t="s">
        <v>167</v>
      </c>
      <c r="B199" s="8" t="s">
        <v>168</v>
      </c>
      <c r="C199" s="16">
        <v>4775000</v>
      </c>
      <c r="D199" s="16">
        <v>4475000</v>
      </c>
      <c r="E199" s="16">
        <v>3108858</v>
      </c>
      <c r="F199" s="16">
        <v>0</v>
      </c>
      <c r="G199" s="16">
        <v>0</v>
      </c>
      <c r="H199" s="16">
        <v>0</v>
      </c>
      <c r="I199" s="16">
        <v>743638.08</v>
      </c>
      <c r="J199" s="16">
        <v>730476.34</v>
      </c>
      <c r="K199" s="16">
        <v>3731361.92</v>
      </c>
      <c r="L199" s="16">
        <v>2365219.92</v>
      </c>
      <c r="M199" s="39">
        <f t="shared" ref="M199:M262" si="3">+IFERROR(I199/D199,0)</f>
        <v>0.16617610726256982</v>
      </c>
    </row>
    <row r="200" spans="1:13" x14ac:dyDescent="0.25">
      <c r="A200" s="8" t="s">
        <v>169</v>
      </c>
      <c r="B200" s="8" t="s">
        <v>170</v>
      </c>
      <c r="C200" s="16">
        <v>3740000</v>
      </c>
      <c r="D200" s="16">
        <v>3140000</v>
      </c>
      <c r="E200" s="16">
        <v>1370750</v>
      </c>
      <c r="F200" s="16">
        <v>0</v>
      </c>
      <c r="G200" s="16">
        <v>404992</v>
      </c>
      <c r="H200" s="16">
        <v>0</v>
      </c>
      <c r="I200" s="16">
        <v>768673.16</v>
      </c>
      <c r="J200" s="16">
        <v>768673.16</v>
      </c>
      <c r="K200" s="16">
        <v>1966334.84</v>
      </c>
      <c r="L200" s="16">
        <v>197084.84</v>
      </c>
      <c r="M200" s="39">
        <f t="shared" si="3"/>
        <v>0.2448003694267516</v>
      </c>
    </row>
    <row r="201" spans="1:13" x14ac:dyDescent="0.25">
      <c r="A201" s="8" t="s">
        <v>171</v>
      </c>
      <c r="B201" s="8" t="s">
        <v>172</v>
      </c>
      <c r="C201" s="16">
        <v>123707424</v>
      </c>
      <c r="D201" s="16">
        <v>124619809</v>
      </c>
      <c r="E201" s="16">
        <v>82804029.609999999</v>
      </c>
      <c r="F201" s="16">
        <v>4757328.17</v>
      </c>
      <c r="G201" s="16">
        <v>1198756.9099999999</v>
      </c>
      <c r="H201" s="16">
        <v>0</v>
      </c>
      <c r="I201" s="16">
        <v>17588430.629999999</v>
      </c>
      <c r="J201" s="16">
        <v>16471387.869999999</v>
      </c>
      <c r="K201" s="16">
        <v>101075293.29000001</v>
      </c>
      <c r="L201" s="16">
        <v>59259513.899999999</v>
      </c>
      <c r="M201" s="39">
        <f t="shared" si="3"/>
        <v>0.14113671631449859</v>
      </c>
    </row>
    <row r="202" spans="1:13" x14ac:dyDescent="0.25">
      <c r="A202" s="8" t="s">
        <v>173</v>
      </c>
      <c r="B202" s="8" t="s">
        <v>174</v>
      </c>
      <c r="C202" s="16">
        <v>26995313</v>
      </c>
      <c r="D202" s="16">
        <v>28145313</v>
      </c>
      <c r="E202" s="16">
        <v>19836869</v>
      </c>
      <c r="F202" s="16">
        <v>441480.64</v>
      </c>
      <c r="G202" s="16">
        <v>0</v>
      </c>
      <c r="H202" s="16">
        <v>0</v>
      </c>
      <c r="I202" s="16">
        <v>4458953.8499999996</v>
      </c>
      <c r="J202" s="16">
        <v>4451353.8499999996</v>
      </c>
      <c r="K202" s="16">
        <v>23244878.510000002</v>
      </c>
      <c r="L202" s="16">
        <v>14936434.51</v>
      </c>
      <c r="M202" s="39">
        <f t="shared" si="3"/>
        <v>0.15842615962380663</v>
      </c>
    </row>
    <row r="203" spans="1:13" x14ac:dyDescent="0.25">
      <c r="A203" s="8" t="s">
        <v>175</v>
      </c>
      <c r="B203" s="8" t="s">
        <v>176</v>
      </c>
      <c r="C203" s="16">
        <v>4510000</v>
      </c>
      <c r="D203" s="16">
        <v>4310000</v>
      </c>
      <c r="E203" s="16">
        <v>3185000</v>
      </c>
      <c r="F203" s="16">
        <v>0</v>
      </c>
      <c r="G203" s="16">
        <v>0</v>
      </c>
      <c r="H203" s="16">
        <v>0</v>
      </c>
      <c r="I203" s="16">
        <v>1154028.43</v>
      </c>
      <c r="J203" s="16">
        <v>1154028.43</v>
      </c>
      <c r="K203" s="16">
        <v>3155971.57</v>
      </c>
      <c r="L203" s="16">
        <v>2030971.57</v>
      </c>
      <c r="M203" s="39">
        <f t="shared" si="3"/>
        <v>0.2677560162412993</v>
      </c>
    </row>
    <row r="204" spans="1:13" x14ac:dyDescent="0.25">
      <c r="A204" s="8" t="s">
        <v>177</v>
      </c>
      <c r="B204" s="8" t="s">
        <v>178</v>
      </c>
      <c r="C204" s="16">
        <v>15700000</v>
      </c>
      <c r="D204" s="16">
        <v>14400000</v>
      </c>
      <c r="E204" s="16">
        <v>8150000</v>
      </c>
      <c r="F204" s="16">
        <v>1689629.13</v>
      </c>
      <c r="G204" s="16">
        <v>0</v>
      </c>
      <c r="H204" s="16">
        <v>0</v>
      </c>
      <c r="I204" s="16">
        <v>1108962</v>
      </c>
      <c r="J204" s="16">
        <v>1108962</v>
      </c>
      <c r="K204" s="16">
        <v>11601408.869999999</v>
      </c>
      <c r="L204" s="16">
        <v>5351408.87</v>
      </c>
      <c r="M204" s="39">
        <f t="shared" si="3"/>
        <v>7.7011250000000003E-2</v>
      </c>
    </row>
    <row r="205" spans="1:13" x14ac:dyDescent="0.25">
      <c r="A205" s="8" t="s">
        <v>179</v>
      </c>
      <c r="B205" s="8" t="s">
        <v>180</v>
      </c>
      <c r="C205" s="16">
        <v>46770498</v>
      </c>
      <c r="D205" s="16">
        <v>47884132</v>
      </c>
      <c r="E205" s="16">
        <v>30789862.609999999</v>
      </c>
      <c r="F205" s="16">
        <v>1549779.15</v>
      </c>
      <c r="G205" s="16">
        <v>1198756.8999999999</v>
      </c>
      <c r="H205" s="16">
        <v>0</v>
      </c>
      <c r="I205" s="16">
        <v>6238824.5899999999</v>
      </c>
      <c r="J205" s="16">
        <v>5293201.55</v>
      </c>
      <c r="K205" s="16">
        <v>38896771.359999999</v>
      </c>
      <c r="L205" s="16">
        <v>21802501.969999999</v>
      </c>
      <c r="M205" s="39">
        <f t="shared" si="3"/>
        <v>0.13029002154617733</v>
      </c>
    </row>
    <row r="206" spans="1:13" x14ac:dyDescent="0.25">
      <c r="A206" s="8" t="s">
        <v>326</v>
      </c>
      <c r="B206" s="8" t="s">
        <v>327</v>
      </c>
      <c r="C206" s="16">
        <v>2660806</v>
      </c>
      <c r="D206" s="16">
        <v>2760806</v>
      </c>
      <c r="E206" s="16">
        <v>2010306</v>
      </c>
      <c r="F206" s="16">
        <v>0</v>
      </c>
      <c r="G206" s="16">
        <v>0</v>
      </c>
      <c r="H206" s="16">
        <v>0</v>
      </c>
      <c r="I206" s="16">
        <v>435400</v>
      </c>
      <c r="J206" s="16">
        <v>435400</v>
      </c>
      <c r="K206" s="16">
        <v>2325406</v>
      </c>
      <c r="L206" s="16">
        <v>1574906</v>
      </c>
      <c r="M206" s="39">
        <f t="shared" si="3"/>
        <v>0.15770756800731381</v>
      </c>
    </row>
    <row r="207" spans="1:13" x14ac:dyDescent="0.25">
      <c r="A207" s="8" t="s">
        <v>181</v>
      </c>
      <c r="B207" s="8" t="s">
        <v>182</v>
      </c>
      <c r="C207" s="16">
        <v>15235000</v>
      </c>
      <c r="D207" s="16">
        <v>15435000</v>
      </c>
      <c r="E207" s="16">
        <v>10038614</v>
      </c>
      <c r="F207" s="16">
        <v>667258.32999999996</v>
      </c>
      <c r="G207" s="16">
        <v>0</v>
      </c>
      <c r="H207" s="16">
        <v>0</v>
      </c>
      <c r="I207" s="16">
        <v>807596.55</v>
      </c>
      <c r="J207" s="16">
        <v>807596.55</v>
      </c>
      <c r="K207" s="16">
        <v>13960145.119999999</v>
      </c>
      <c r="L207" s="16">
        <v>8563759.1199999992</v>
      </c>
      <c r="M207" s="39">
        <f t="shared" si="3"/>
        <v>5.2322419825072887E-2</v>
      </c>
    </row>
    <row r="208" spans="1:13" x14ac:dyDescent="0.25">
      <c r="A208" s="8" t="s">
        <v>183</v>
      </c>
      <c r="B208" s="8" t="s">
        <v>184</v>
      </c>
      <c r="C208" s="16">
        <v>11835807</v>
      </c>
      <c r="D208" s="16">
        <v>11684558</v>
      </c>
      <c r="E208" s="16">
        <v>8793378</v>
      </c>
      <c r="F208" s="16">
        <v>409180.92</v>
      </c>
      <c r="G208" s="16">
        <v>0.01</v>
      </c>
      <c r="H208" s="16">
        <v>0</v>
      </c>
      <c r="I208" s="16">
        <v>3384665.21</v>
      </c>
      <c r="J208" s="16">
        <v>3220845.49</v>
      </c>
      <c r="K208" s="16">
        <v>7890711.8600000003</v>
      </c>
      <c r="L208" s="16">
        <v>4999531.8600000003</v>
      </c>
      <c r="M208" s="39">
        <f t="shared" si="3"/>
        <v>0.28966993959035509</v>
      </c>
    </row>
    <row r="209" spans="1:13" x14ac:dyDescent="0.25">
      <c r="A209" s="8" t="s">
        <v>185</v>
      </c>
      <c r="B209" s="8" t="s">
        <v>186</v>
      </c>
      <c r="C209" s="16">
        <v>81654560</v>
      </c>
      <c r="D209" s="16">
        <v>88610926</v>
      </c>
      <c r="E209" s="16">
        <v>63933519.75</v>
      </c>
      <c r="F209" s="16">
        <v>239244.99</v>
      </c>
      <c r="G209" s="16">
        <v>222183.73</v>
      </c>
      <c r="H209" s="16">
        <v>0</v>
      </c>
      <c r="I209" s="16">
        <v>25988382.780000001</v>
      </c>
      <c r="J209" s="16">
        <v>25086942.98</v>
      </c>
      <c r="K209" s="16">
        <v>62161114.5</v>
      </c>
      <c r="L209" s="16">
        <v>37483708.25</v>
      </c>
      <c r="M209" s="39">
        <f t="shared" si="3"/>
        <v>0.29328643716013081</v>
      </c>
    </row>
    <row r="210" spans="1:13" x14ac:dyDescent="0.25">
      <c r="A210" s="8" t="s">
        <v>187</v>
      </c>
      <c r="B210" s="8" t="s">
        <v>188</v>
      </c>
      <c r="C210" s="16">
        <v>19290498</v>
      </c>
      <c r="D210" s="16">
        <v>17885498</v>
      </c>
      <c r="E210" s="16">
        <v>12459367.25</v>
      </c>
      <c r="F210" s="16">
        <v>239244.99</v>
      </c>
      <c r="G210" s="16">
        <v>26533.71</v>
      </c>
      <c r="H210" s="16">
        <v>0</v>
      </c>
      <c r="I210" s="16">
        <v>3783824.21</v>
      </c>
      <c r="J210" s="16">
        <v>3468554.21</v>
      </c>
      <c r="K210" s="16">
        <v>13835895.09</v>
      </c>
      <c r="L210" s="16">
        <v>8409764.3399999999</v>
      </c>
      <c r="M210" s="39">
        <f t="shared" si="3"/>
        <v>0.21155822499323196</v>
      </c>
    </row>
    <row r="211" spans="1:13" x14ac:dyDescent="0.25">
      <c r="A211" s="8" t="s">
        <v>189</v>
      </c>
      <c r="B211" s="8" t="s">
        <v>190</v>
      </c>
      <c r="C211" s="16">
        <v>62364062</v>
      </c>
      <c r="D211" s="16">
        <v>70725428</v>
      </c>
      <c r="E211" s="16">
        <v>51474152.5</v>
      </c>
      <c r="F211" s="16">
        <v>0</v>
      </c>
      <c r="G211" s="16">
        <v>195650.02</v>
      </c>
      <c r="H211" s="16">
        <v>0</v>
      </c>
      <c r="I211" s="16">
        <v>22204558.57</v>
      </c>
      <c r="J211" s="16">
        <v>21618388.77</v>
      </c>
      <c r="K211" s="16">
        <v>48325219.409999996</v>
      </c>
      <c r="L211" s="16">
        <v>29073943.91</v>
      </c>
      <c r="M211" s="39">
        <f t="shared" si="3"/>
        <v>0.31395438950189175</v>
      </c>
    </row>
    <row r="212" spans="1:13" x14ac:dyDescent="0.25">
      <c r="A212" s="8" t="s">
        <v>191</v>
      </c>
      <c r="B212" s="8" t="s">
        <v>192</v>
      </c>
      <c r="C212" s="16">
        <v>241081545</v>
      </c>
      <c r="D212" s="16">
        <v>233053210</v>
      </c>
      <c r="E212" s="16">
        <v>169723280.77000001</v>
      </c>
      <c r="F212" s="16">
        <v>3155013.99</v>
      </c>
      <c r="G212" s="16">
        <v>14141515.66</v>
      </c>
      <c r="H212" s="16">
        <v>0</v>
      </c>
      <c r="I212" s="16">
        <v>71617646.189999998</v>
      </c>
      <c r="J212" s="16">
        <v>66556945.689999998</v>
      </c>
      <c r="K212" s="16">
        <v>144139034.16</v>
      </c>
      <c r="L212" s="16">
        <v>80809104.930000007</v>
      </c>
      <c r="M212" s="39">
        <f t="shared" si="3"/>
        <v>0.30730169384922867</v>
      </c>
    </row>
    <row r="213" spans="1:13" x14ac:dyDescent="0.25">
      <c r="A213" s="8" t="s">
        <v>193</v>
      </c>
      <c r="B213" s="8" t="s">
        <v>194</v>
      </c>
      <c r="C213" s="16">
        <v>23868400</v>
      </c>
      <c r="D213" s="16">
        <v>23941500</v>
      </c>
      <c r="E213" s="16">
        <v>16814722.100000001</v>
      </c>
      <c r="F213" s="16">
        <v>230520.24</v>
      </c>
      <c r="G213" s="16">
        <v>514481.94</v>
      </c>
      <c r="H213" s="16">
        <v>0</v>
      </c>
      <c r="I213" s="16">
        <v>6564188.8600000003</v>
      </c>
      <c r="J213" s="16">
        <v>5941177.9800000004</v>
      </c>
      <c r="K213" s="16">
        <v>16632308.960000001</v>
      </c>
      <c r="L213" s="16">
        <v>9505531.0600000005</v>
      </c>
      <c r="M213" s="39">
        <f t="shared" si="3"/>
        <v>0.27417617358979179</v>
      </c>
    </row>
    <row r="214" spans="1:13" x14ac:dyDescent="0.25">
      <c r="A214" s="8" t="s">
        <v>195</v>
      </c>
      <c r="B214" s="8" t="s">
        <v>196</v>
      </c>
      <c r="C214" s="16">
        <v>7250000</v>
      </c>
      <c r="D214" s="16">
        <v>5950000</v>
      </c>
      <c r="E214" s="16">
        <v>4706145</v>
      </c>
      <c r="F214" s="16">
        <v>625785</v>
      </c>
      <c r="G214" s="16">
        <v>0</v>
      </c>
      <c r="H214" s="16">
        <v>0</v>
      </c>
      <c r="I214" s="16">
        <v>1278503.83</v>
      </c>
      <c r="J214" s="16">
        <v>1055290.79</v>
      </c>
      <c r="K214" s="16">
        <v>4045711.17</v>
      </c>
      <c r="L214" s="16">
        <v>2801856.17</v>
      </c>
      <c r="M214" s="39">
        <f t="shared" si="3"/>
        <v>0.21487459327731093</v>
      </c>
    </row>
    <row r="215" spans="1:13" x14ac:dyDescent="0.25">
      <c r="A215" s="8" t="s">
        <v>197</v>
      </c>
      <c r="B215" s="8" t="s">
        <v>198</v>
      </c>
      <c r="C215" s="16">
        <v>65304524</v>
      </c>
      <c r="D215" s="16">
        <v>63334524</v>
      </c>
      <c r="E215" s="16">
        <v>46586790</v>
      </c>
      <c r="F215" s="16">
        <v>0</v>
      </c>
      <c r="G215" s="16">
        <v>12826564.449999999</v>
      </c>
      <c r="H215" s="16">
        <v>0</v>
      </c>
      <c r="I215" s="16">
        <v>19088279.219999999</v>
      </c>
      <c r="J215" s="16">
        <v>18335863.760000002</v>
      </c>
      <c r="K215" s="16">
        <v>31419680.329999998</v>
      </c>
      <c r="L215" s="16">
        <v>14671946.33</v>
      </c>
      <c r="M215" s="39">
        <f t="shared" si="3"/>
        <v>0.30138821632258572</v>
      </c>
    </row>
    <row r="216" spans="1:13" x14ac:dyDescent="0.25">
      <c r="A216" s="8" t="s">
        <v>199</v>
      </c>
      <c r="B216" s="8" t="s">
        <v>200</v>
      </c>
      <c r="C216" s="16">
        <v>26194336</v>
      </c>
      <c r="D216" s="16">
        <v>25413836</v>
      </c>
      <c r="E216" s="16">
        <v>18906081</v>
      </c>
      <c r="F216" s="16">
        <v>1052970.3999999999</v>
      </c>
      <c r="G216" s="16">
        <v>339000</v>
      </c>
      <c r="H216" s="16">
        <v>0</v>
      </c>
      <c r="I216" s="16">
        <v>4337389.2</v>
      </c>
      <c r="J216" s="16">
        <v>4337389.2</v>
      </c>
      <c r="K216" s="16">
        <v>19684476.399999999</v>
      </c>
      <c r="L216" s="16">
        <v>13176721.4</v>
      </c>
      <c r="M216" s="39">
        <f t="shared" si="3"/>
        <v>0.17067038600548143</v>
      </c>
    </row>
    <row r="217" spans="1:13" x14ac:dyDescent="0.25">
      <c r="A217" s="8" t="s">
        <v>201</v>
      </c>
      <c r="B217" s="8" t="s">
        <v>202</v>
      </c>
      <c r="C217" s="16">
        <v>85300000</v>
      </c>
      <c r="D217" s="16">
        <v>81146850</v>
      </c>
      <c r="E217" s="16">
        <v>59611449.609999999</v>
      </c>
      <c r="F217" s="16">
        <v>494468.63</v>
      </c>
      <c r="G217" s="16">
        <v>461469.27</v>
      </c>
      <c r="H217" s="16">
        <v>0</v>
      </c>
      <c r="I217" s="16">
        <v>31269282.07</v>
      </c>
      <c r="J217" s="16">
        <v>27912991.850000001</v>
      </c>
      <c r="K217" s="16">
        <v>48921630.030000001</v>
      </c>
      <c r="L217" s="16">
        <v>27386229.640000001</v>
      </c>
      <c r="M217" s="39">
        <f t="shared" si="3"/>
        <v>0.38534190877403129</v>
      </c>
    </row>
    <row r="218" spans="1:13" x14ac:dyDescent="0.25">
      <c r="A218" s="8" t="s">
        <v>203</v>
      </c>
      <c r="B218" s="8" t="s">
        <v>204</v>
      </c>
      <c r="C218" s="16">
        <v>14496500</v>
      </c>
      <c r="D218" s="16">
        <v>12496500</v>
      </c>
      <c r="E218" s="16">
        <v>8453080.4499999993</v>
      </c>
      <c r="F218" s="16">
        <v>0</v>
      </c>
      <c r="G218" s="16">
        <v>0</v>
      </c>
      <c r="H218" s="16">
        <v>0</v>
      </c>
      <c r="I218" s="16">
        <v>4168899.28</v>
      </c>
      <c r="J218" s="16">
        <v>4168899.28</v>
      </c>
      <c r="K218" s="16">
        <v>8327600.7199999997</v>
      </c>
      <c r="L218" s="16">
        <v>4284181.17</v>
      </c>
      <c r="M218" s="39">
        <f t="shared" si="3"/>
        <v>0.33360535189853158</v>
      </c>
    </row>
    <row r="219" spans="1:13" x14ac:dyDescent="0.25">
      <c r="A219" s="8" t="s">
        <v>205</v>
      </c>
      <c r="B219" s="8" t="s">
        <v>206</v>
      </c>
      <c r="C219" s="16">
        <v>450000</v>
      </c>
      <c r="D219" s="16">
        <v>550000</v>
      </c>
      <c r="E219" s="16">
        <v>75000</v>
      </c>
      <c r="F219" s="16">
        <v>0</v>
      </c>
      <c r="G219" s="16">
        <v>0</v>
      </c>
      <c r="H219" s="16">
        <v>0</v>
      </c>
      <c r="I219" s="16">
        <v>18165</v>
      </c>
      <c r="J219" s="16">
        <v>18165</v>
      </c>
      <c r="K219" s="16">
        <v>531835</v>
      </c>
      <c r="L219" s="16">
        <v>56835</v>
      </c>
      <c r="M219" s="39">
        <f t="shared" si="3"/>
        <v>3.3027272727272725E-2</v>
      </c>
    </row>
    <row r="220" spans="1:13" x14ac:dyDescent="0.25">
      <c r="A220" s="8" t="s">
        <v>207</v>
      </c>
      <c r="B220" s="8" t="s">
        <v>208</v>
      </c>
      <c r="C220" s="16">
        <v>18217785</v>
      </c>
      <c r="D220" s="16">
        <v>20220000</v>
      </c>
      <c r="E220" s="16">
        <v>14570012.609999999</v>
      </c>
      <c r="F220" s="16">
        <v>751269.72</v>
      </c>
      <c r="G220" s="16">
        <v>0</v>
      </c>
      <c r="H220" s="16">
        <v>0</v>
      </c>
      <c r="I220" s="16">
        <v>4892938.7300000004</v>
      </c>
      <c r="J220" s="16">
        <v>4787167.83</v>
      </c>
      <c r="K220" s="16">
        <v>14575791.550000001</v>
      </c>
      <c r="L220" s="16">
        <v>8925804.1600000001</v>
      </c>
      <c r="M220" s="39">
        <f t="shared" si="3"/>
        <v>0.24198510039564788</v>
      </c>
    </row>
    <row r="221" spans="1:13" x14ac:dyDescent="0.25">
      <c r="A221" s="8" t="s">
        <v>482</v>
      </c>
      <c r="B221" s="8" t="s">
        <v>483</v>
      </c>
      <c r="C221" s="16">
        <v>1500000</v>
      </c>
      <c r="D221" s="16">
        <v>1500000</v>
      </c>
      <c r="E221" s="16">
        <v>1125000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1500000</v>
      </c>
      <c r="L221" s="16">
        <v>1125000</v>
      </c>
      <c r="M221" s="39">
        <f t="shared" si="3"/>
        <v>0</v>
      </c>
    </row>
    <row r="222" spans="1:13" x14ac:dyDescent="0.25">
      <c r="A222" s="8" t="s">
        <v>484</v>
      </c>
      <c r="B222" s="8" t="s">
        <v>485</v>
      </c>
      <c r="C222" s="16">
        <v>1500000</v>
      </c>
      <c r="D222" s="16">
        <v>1500000</v>
      </c>
      <c r="E222" s="16">
        <v>1125000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1500000</v>
      </c>
      <c r="L222" s="16">
        <v>1125000</v>
      </c>
      <c r="M222" s="39">
        <f t="shared" si="3"/>
        <v>0</v>
      </c>
    </row>
    <row r="223" spans="1:13" x14ac:dyDescent="0.25">
      <c r="A223" s="8" t="s">
        <v>486</v>
      </c>
      <c r="B223" s="8" t="s">
        <v>487</v>
      </c>
      <c r="C223" s="16">
        <v>1500000</v>
      </c>
      <c r="D223" s="16">
        <v>1500000</v>
      </c>
      <c r="E223" s="16">
        <v>1125000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1500000</v>
      </c>
      <c r="L223" s="16">
        <v>1125000</v>
      </c>
      <c r="M223" s="39">
        <f t="shared" si="3"/>
        <v>0</v>
      </c>
    </row>
    <row r="224" spans="1:13" x14ac:dyDescent="0.25">
      <c r="A224" s="8" t="s">
        <v>254</v>
      </c>
      <c r="B224" s="8" t="s">
        <v>255</v>
      </c>
      <c r="C224" s="16">
        <v>2694700000</v>
      </c>
      <c r="D224" s="16">
        <v>2706900441</v>
      </c>
      <c r="E224" s="16">
        <v>1732707309.25</v>
      </c>
      <c r="F224" s="16">
        <v>77931758.150000006</v>
      </c>
      <c r="G224" s="16">
        <v>62949671.539999999</v>
      </c>
      <c r="H224" s="16">
        <v>0</v>
      </c>
      <c r="I224" s="16">
        <v>646069134.48000002</v>
      </c>
      <c r="J224" s="16">
        <v>523911384.51999998</v>
      </c>
      <c r="K224" s="16">
        <v>1919949876.8299999</v>
      </c>
      <c r="L224" s="16">
        <v>945756745.08000004</v>
      </c>
      <c r="M224" s="39">
        <f t="shared" si="3"/>
        <v>0.23867487872635801</v>
      </c>
    </row>
    <row r="225" spans="1:13" x14ac:dyDescent="0.25">
      <c r="A225" s="8" t="s">
        <v>256</v>
      </c>
      <c r="B225" s="8" t="s">
        <v>257</v>
      </c>
      <c r="C225" s="16">
        <v>660310312</v>
      </c>
      <c r="D225" s="16">
        <v>942062312</v>
      </c>
      <c r="E225" s="16">
        <v>522542581.16000003</v>
      </c>
      <c r="F225" s="16">
        <v>58052411.549999997</v>
      </c>
      <c r="G225" s="16">
        <v>23864005.050000001</v>
      </c>
      <c r="H225" s="16">
        <v>0</v>
      </c>
      <c r="I225" s="16">
        <v>135251139.13999999</v>
      </c>
      <c r="J225" s="16">
        <v>130625284.56999999</v>
      </c>
      <c r="K225" s="16">
        <v>724894756.25999999</v>
      </c>
      <c r="L225" s="16">
        <v>305375025.42000002</v>
      </c>
      <c r="M225" s="39">
        <f t="shared" si="3"/>
        <v>0.14356920706536022</v>
      </c>
    </row>
    <row r="226" spans="1:13" x14ac:dyDescent="0.25">
      <c r="A226" s="8" t="s">
        <v>258</v>
      </c>
      <c r="B226" s="8" t="s">
        <v>259</v>
      </c>
      <c r="C226" s="16">
        <v>19668500</v>
      </c>
      <c r="D226" s="16">
        <v>5645000</v>
      </c>
      <c r="E226" s="16">
        <v>2108750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5645000</v>
      </c>
      <c r="L226" s="16">
        <v>2108750</v>
      </c>
      <c r="M226" s="39">
        <f t="shared" si="3"/>
        <v>0</v>
      </c>
    </row>
    <row r="227" spans="1:13" x14ac:dyDescent="0.25">
      <c r="A227" s="8" t="s">
        <v>355</v>
      </c>
      <c r="B227" s="8" t="s">
        <v>356</v>
      </c>
      <c r="C227" s="16">
        <v>600000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9">
        <f t="shared" si="3"/>
        <v>0</v>
      </c>
    </row>
    <row r="228" spans="1:13" x14ac:dyDescent="0.25">
      <c r="A228" s="8" t="s">
        <v>260</v>
      </c>
      <c r="B228" s="8" t="s">
        <v>261</v>
      </c>
      <c r="C228" s="16">
        <v>77038408</v>
      </c>
      <c r="D228" s="16">
        <v>91223210</v>
      </c>
      <c r="E228" s="16">
        <v>69986776</v>
      </c>
      <c r="F228" s="16">
        <v>11324338.5</v>
      </c>
      <c r="G228" s="16">
        <v>632894.15</v>
      </c>
      <c r="H228" s="16">
        <v>0</v>
      </c>
      <c r="I228" s="16">
        <v>13198992.800000001</v>
      </c>
      <c r="J228" s="16">
        <v>13100968.15</v>
      </c>
      <c r="K228" s="16">
        <v>66066984.549999997</v>
      </c>
      <c r="L228" s="16">
        <v>44830550.549999997</v>
      </c>
      <c r="M228" s="39">
        <f t="shared" si="3"/>
        <v>0.14468897553594093</v>
      </c>
    </row>
    <row r="229" spans="1:13" x14ac:dyDescent="0.25">
      <c r="A229" s="8" t="s">
        <v>262</v>
      </c>
      <c r="B229" s="8" t="s">
        <v>263</v>
      </c>
      <c r="C229" s="16">
        <v>67842310</v>
      </c>
      <c r="D229" s="16">
        <v>68241755</v>
      </c>
      <c r="E229" s="16">
        <v>53060078.420000002</v>
      </c>
      <c r="F229" s="16">
        <v>4691165.76</v>
      </c>
      <c r="G229" s="16">
        <v>1835028.26</v>
      </c>
      <c r="H229" s="16">
        <v>0</v>
      </c>
      <c r="I229" s="16">
        <v>16236522.289999999</v>
      </c>
      <c r="J229" s="16">
        <v>13480677.18</v>
      </c>
      <c r="K229" s="16">
        <v>45479038.689999998</v>
      </c>
      <c r="L229" s="16">
        <v>30297362.109999999</v>
      </c>
      <c r="M229" s="39">
        <f t="shared" si="3"/>
        <v>0.23792650540713672</v>
      </c>
    </row>
    <row r="230" spans="1:13" x14ac:dyDescent="0.25">
      <c r="A230" s="8" t="s">
        <v>264</v>
      </c>
      <c r="B230" s="8" t="s">
        <v>265</v>
      </c>
      <c r="C230" s="16">
        <v>288984038</v>
      </c>
      <c r="D230" s="16">
        <v>579141965</v>
      </c>
      <c r="E230" s="16">
        <v>264380427.09</v>
      </c>
      <c r="F230" s="16">
        <v>23025885.190000001</v>
      </c>
      <c r="G230" s="16">
        <v>21342305.48</v>
      </c>
      <c r="H230" s="16">
        <v>0</v>
      </c>
      <c r="I230" s="16">
        <v>86588904.290000007</v>
      </c>
      <c r="J230" s="16">
        <v>85223585.579999998</v>
      </c>
      <c r="K230" s="16">
        <v>448184870.04000002</v>
      </c>
      <c r="L230" s="16">
        <v>133423332.13</v>
      </c>
      <c r="M230" s="39">
        <f t="shared" si="3"/>
        <v>0.1495123985532632</v>
      </c>
    </row>
    <row r="231" spans="1:13" x14ac:dyDescent="0.25">
      <c r="A231" s="8" t="s">
        <v>357</v>
      </c>
      <c r="B231" s="8" t="s">
        <v>358</v>
      </c>
      <c r="C231" s="16">
        <v>13897000</v>
      </c>
      <c r="D231" s="16">
        <v>12248100</v>
      </c>
      <c r="E231" s="16">
        <v>9180600</v>
      </c>
      <c r="F231" s="16">
        <v>0</v>
      </c>
      <c r="G231" s="16">
        <v>0</v>
      </c>
      <c r="H231" s="16">
        <v>0</v>
      </c>
      <c r="I231" s="16">
        <v>316400</v>
      </c>
      <c r="J231" s="16">
        <v>316400</v>
      </c>
      <c r="K231" s="16">
        <v>11931700</v>
      </c>
      <c r="L231" s="16">
        <v>8864200</v>
      </c>
      <c r="M231" s="39">
        <f t="shared" si="3"/>
        <v>2.5832578114156481E-2</v>
      </c>
    </row>
    <row r="232" spans="1:13" x14ac:dyDescent="0.25">
      <c r="A232" s="8" t="s">
        <v>359</v>
      </c>
      <c r="B232" s="8" t="s">
        <v>360</v>
      </c>
      <c r="C232" s="16">
        <v>24790336</v>
      </c>
      <c r="D232" s="16">
        <v>36287736</v>
      </c>
      <c r="E232" s="16">
        <v>34247786.329999998</v>
      </c>
      <c r="F232" s="16">
        <v>19011022.100000001</v>
      </c>
      <c r="G232" s="16">
        <v>0</v>
      </c>
      <c r="H232" s="16">
        <v>0</v>
      </c>
      <c r="I232" s="16">
        <v>7661400</v>
      </c>
      <c r="J232" s="16">
        <v>7661400</v>
      </c>
      <c r="K232" s="16">
        <v>9615313.9000000004</v>
      </c>
      <c r="L232" s="16">
        <v>7575364.2300000004</v>
      </c>
      <c r="M232" s="39">
        <f t="shared" si="3"/>
        <v>0.21112918149536802</v>
      </c>
    </row>
    <row r="233" spans="1:13" x14ac:dyDescent="0.25">
      <c r="A233" s="8" t="s">
        <v>266</v>
      </c>
      <c r="B233" s="8" t="s">
        <v>267</v>
      </c>
      <c r="C233" s="16">
        <v>167489720</v>
      </c>
      <c r="D233" s="16">
        <v>149274546</v>
      </c>
      <c r="E233" s="16">
        <v>89578163.319999993</v>
      </c>
      <c r="F233" s="16">
        <v>0</v>
      </c>
      <c r="G233" s="16">
        <v>53777.16</v>
      </c>
      <c r="H233" s="16">
        <v>0</v>
      </c>
      <c r="I233" s="16">
        <v>11248919.76</v>
      </c>
      <c r="J233" s="16">
        <v>10842253.66</v>
      </c>
      <c r="K233" s="16">
        <v>137971849.08000001</v>
      </c>
      <c r="L233" s="16">
        <v>78275466.400000006</v>
      </c>
      <c r="M233" s="39">
        <f t="shared" si="3"/>
        <v>7.5357253205111066E-2</v>
      </c>
    </row>
    <row r="234" spans="1:13" x14ac:dyDescent="0.25">
      <c r="A234" s="8" t="s">
        <v>268</v>
      </c>
      <c r="B234" s="8" t="s">
        <v>269</v>
      </c>
      <c r="C234" s="16">
        <v>1773043142</v>
      </c>
      <c r="D234" s="16">
        <v>1518151002</v>
      </c>
      <c r="E234" s="16">
        <v>1046259928.09</v>
      </c>
      <c r="F234" s="16">
        <v>0</v>
      </c>
      <c r="G234" s="16">
        <v>35084148.020000003</v>
      </c>
      <c r="H234" s="16">
        <v>0</v>
      </c>
      <c r="I234" s="16">
        <v>442100251.16000003</v>
      </c>
      <c r="J234" s="16">
        <v>342460182.06999999</v>
      </c>
      <c r="K234" s="16">
        <v>1040966602.8200001</v>
      </c>
      <c r="L234" s="16">
        <v>569075528.90999997</v>
      </c>
      <c r="M234" s="39">
        <f t="shared" si="3"/>
        <v>0.29120966924738101</v>
      </c>
    </row>
    <row r="235" spans="1:13" x14ac:dyDescent="0.25">
      <c r="A235" s="8" t="s">
        <v>270</v>
      </c>
      <c r="B235" s="8" t="s">
        <v>271</v>
      </c>
      <c r="C235" s="16">
        <v>969000000</v>
      </c>
      <c r="D235" s="16">
        <v>581500000</v>
      </c>
      <c r="E235" s="16">
        <v>290500000</v>
      </c>
      <c r="F235" s="16">
        <v>0</v>
      </c>
      <c r="G235" s="16">
        <v>0</v>
      </c>
      <c r="H235" s="16">
        <v>0</v>
      </c>
      <c r="I235" s="16">
        <v>67564676.459999993</v>
      </c>
      <c r="J235" s="16">
        <v>67135888.980000004</v>
      </c>
      <c r="K235" s="16">
        <v>513935323.54000002</v>
      </c>
      <c r="L235" s="16">
        <v>222935323.53999999</v>
      </c>
      <c r="M235" s="39">
        <f t="shared" si="3"/>
        <v>0.11619032925193463</v>
      </c>
    </row>
    <row r="236" spans="1:13" x14ac:dyDescent="0.25">
      <c r="A236" s="8" t="s">
        <v>272</v>
      </c>
      <c r="B236" s="8" t="s">
        <v>273</v>
      </c>
      <c r="C236" s="16">
        <v>804043142</v>
      </c>
      <c r="D236" s="16">
        <v>936651002</v>
      </c>
      <c r="E236" s="16">
        <v>755759928.09000003</v>
      </c>
      <c r="F236" s="16">
        <v>0</v>
      </c>
      <c r="G236" s="16">
        <v>35084148.020000003</v>
      </c>
      <c r="H236" s="16">
        <v>0</v>
      </c>
      <c r="I236" s="16">
        <v>374535574.69999999</v>
      </c>
      <c r="J236" s="16">
        <v>275324293.08999997</v>
      </c>
      <c r="K236" s="16">
        <v>527031279.27999997</v>
      </c>
      <c r="L236" s="16">
        <v>346140205.37</v>
      </c>
      <c r="M236" s="39">
        <f t="shared" si="3"/>
        <v>0.39986673147230561</v>
      </c>
    </row>
    <row r="237" spans="1:13" x14ac:dyDescent="0.25">
      <c r="A237" s="8" t="s">
        <v>274</v>
      </c>
      <c r="B237" s="8" t="s">
        <v>275</v>
      </c>
      <c r="C237" s="16">
        <v>261346546</v>
      </c>
      <c r="D237" s="16">
        <v>246687127</v>
      </c>
      <c r="E237" s="16">
        <v>163904800</v>
      </c>
      <c r="F237" s="16">
        <v>19879346.600000001</v>
      </c>
      <c r="G237" s="16">
        <v>4001518.47</v>
      </c>
      <c r="H237" s="16">
        <v>0</v>
      </c>
      <c r="I237" s="16">
        <v>68717744.180000007</v>
      </c>
      <c r="J237" s="16">
        <v>50825917.880000003</v>
      </c>
      <c r="K237" s="16">
        <v>154088517.75</v>
      </c>
      <c r="L237" s="16">
        <v>71306190.75</v>
      </c>
      <c r="M237" s="39">
        <f t="shared" si="3"/>
        <v>0.27856234338486585</v>
      </c>
    </row>
    <row r="238" spans="1:13" x14ac:dyDescent="0.25">
      <c r="A238" s="8" t="s">
        <v>361</v>
      </c>
      <c r="B238" s="8" t="s">
        <v>362</v>
      </c>
      <c r="C238" s="16">
        <v>10000000</v>
      </c>
      <c r="D238" s="16">
        <v>7842140</v>
      </c>
      <c r="E238" s="16">
        <v>7136140</v>
      </c>
      <c r="F238" s="16">
        <v>0</v>
      </c>
      <c r="G238" s="16">
        <v>0</v>
      </c>
      <c r="H238" s="16">
        <v>0</v>
      </c>
      <c r="I238" s="16">
        <v>7136140</v>
      </c>
      <c r="J238" s="16">
        <v>7094041.96</v>
      </c>
      <c r="K238" s="16">
        <v>706000</v>
      </c>
      <c r="L238" s="16">
        <v>0</v>
      </c>
      <c r="M238" s="39">
        <f t="shared" si="3"/>
        <v>0.90997355313728145</v>
      </c>
    </row>
    <row r="239" spans="1:13" x14ac:dyDescent="0.25">
      <c r="A239" s="8" t="s">
        <v>276</v>
      </c>
      <c r="B239" s="8" t="s">
        <v>277</v>
      </c>
      <c r="C239" s="16">
        <v>251346546</v>
      </c>
      <c r="D239" s="16">
        <v>238844987</v>
      </c>
      <c r="E239" s="16">
        <v>156768660</v>
      </c>
      <c r="F239" s="16">
        <v>19879346.600000001</v>
      </c>
      <c r="G239" s="16">
        <v>4001518.47</v>
      </c>
      <c r="H239" s="16">
        <v>0</v>
      </c>
      <c r="I239" s="16">
        <v>61581604.18</v>
      </c>
      <c r="J239" s="16">
        <v>43731875.920000002</v>
      </c>
      <c r="K239" s="16">
        <v>153382517.75</v>
      </c>
      <c r="L239" s="16">
        <v>71306190.75</v>
      </c>
      <c r="M239" s="39">
        <f t="shared" si="3"/>
        <v>0.25783084231112624</v>
      </c>
    </row>
    <row r="240" spans="1:13" x14ac:dyDescent="0.25">
      <c r="A240" s="8" t="s">
        <v>209</v>
      </c>
      <c r="B240" s="8" t="s">
        <v>210</v>
      </c>
      <c r="C240" s="16">
        <v>6995775639</v>
      </c>
      <c r="D240" s="16">
        <v>7205061992</v>
      </c>
      <c r="E240" s="16">
        <v>5976261332.1099997</v>
      </c>
      <c r="F240" s="16">
        <v>0</v>
      </c>
      <c r="G240" s="16">
        <v>537474709.59000003</v>
      </c>
      <c r="H240" s="16">
        <v>0</v>
      </c>
      <c r="I240" s="16">
        <v>4382324548.0200005</v>
      </c>
      <c r="J240" s="16">
        <v>4211558239.8099999</v>
      </c>
      <c r="K240" s="16">
        <v>2285262734.3899999</v>
      </c>
      <c r="L240" s="16">
        <v>1056462074.5</v>
      </c>
      <c r="M240" s="39">
        <f t="shared" si="3"/>
        <v>0.60822856942602699</v>
      </c>
    </row>
    <row r="241" spans="1:13" x14ac:dyDescent="0.25">
      <c r="A241" s="8" t="s">
        <v>211</v>
      </c>
      <c r="B241" s="8" t="s">
        <v>212</v>
      </c>
      <c r="C241" s="16">
        <v>2063011056</v>
      </c>
      <c r="D241" s="16">
        <v>2061790371</v>
      </c>
      <c r="E241" s="16">
        <v>2013924326</v>
      </c>
      <c r="F241" s="16">
        <v>0</v>
      </c>
      <c r="G241" s="16">
        <v>68539198.540000007</v>
      </c>
      <c r="H241" s="16">
        <v>0</v>
      </c>
      <c r="I241" s="16">
        <v>1537694302.3599999</v>
      </c>
      <c r="J241" s="16">
        <v>1535486638.22</v>
      </c>
      <c r="K241" s="16">
        <v>455556870.10000002</v>
      </c>
      <c r="L241" s="16">
        <v>407690825.10000002</v>
      </c>
      <c r="M241" s="39">
        <f t="shared" si="3"/>
        <v>0.74580535634871281</v>
      </c>
    </row>
    <row r="242" spans="1:13" x14ac:dyDescent="0.25">
      <c r="A242" s="8" t="s">
        <v>213</v>
      </c>
      <c r="B242" s="8" t="s">
        <v>214</v>
      </c>
      <c r="C242" s="16">
        <v>45855257</v>
      </c>
      <c r="D242" s="16">
        <v>45855257</v>
      </c>
      <c r="E242" s="16">
        <v>44913646</v>
      </c>
      <c r="F242" s="16">
        <v>0</v>
      </c>
      <c r="G242" s="16">
        <v>21480177.43</v>
      </c>
      <c r="H242" s="16">
        <v>0</v>
      </c>
      <c r="I242" s="16">
        <v>23433468.57</v>
      </c>
      <c r="J242" s="16">
        <v>23433468.57</v>
      </c>
      <c r="K242" s="16">
        <v>941611</v>
      </c>
      <c r="L242" s="16">
        <v>0</v>
      </c>
      <c r="M242" s="39">
        <f t="shared" si="3"/>
        <v>0.51103123399788164</v>
      </c>
    </row>
    <row r="243" spans="1:13" x14ac:dyDescent="0.25">
      <c r="A243" s="8" t="s">
        <v>293</v>
      </c>
      <c r="B243" s="8" t="s">
        <v>214</v>
      </c>
      <c r="C243" s="16">
        <v>8471930</v>
      </c>
      <c r="D243" s="16">
        <v>8471930</v>
      </c>
      <c r="E243" s="16">
        <v>8442539</v>
      </c>
      <c r="F243" s="16">
        <v>0</v>
      </c>
      <c r="G243" s="16">
        <v>3271435.3</v>
      </c>
      <c r="H243" s="16">
        <v>0</v>
      </c>
      <c r="I243" s="16">
        <v>5171103.7</v>
      </c>
      <c r="J243" s="16">
        <v>5171103.7</v>
      </c>
      <c r="K243" s="16">
        <v>29391</v>
      </c>
      <c r="L243" s="16">
        <v>0</v>
      </c>
      <c r="M243" s="39">
        <f t="shared" si="3"/>
        <v>0.61038083411926214</v>
      </c>
    </row>
    <row r="244" spans="1:13" x14ac:dyDescent="0.25">
      <c r="A244" s="8" t="s">
        <v>328</v>
      </c>
      <c r="B244" s="8" t="s">
        <v>214</v>
      </c>
      <c r="C244" s="16">
        <v>28242905</v>
      </c>
      <c r="D244" s="16">
        <v>28242905</v>
      </c>
      <c r="E244" s="16">
        <v>21520886</v>
      </c>
      <c r="F244" s="16">
        <v>0</v>
      </c>
      <c r="G244" s="16">
        <v>0</v>
      </c>
      <c r="H244" s="16">
        <v>0</v>
      </c>
      <c r="I244" s="16">
        <v>13201009.99</v>
      </c>
      <c r="J244" s="16">
        <v>12655419.369999999</v>
      </c>
      <c r="K244" s="16">
        <v>15041895.01</v>
      </c>
      <c r="L244" s="16">
        <v>8319876.0099999998</v>
      </c>
      <c r="M244" s="39">
        <f t="shared" si="3"/>
        <v>0.46740977919941312</v>
      </c>
    </row>
    <row r="245" spans="1:13" x14ac:dyDescent="0.25">
      <c r="A245" s="8" t="s">
        <v>340</v>
      </c>
      <c r="B245" s="8" t="s">
        <v>214</v>
      </c>
      <c r="C245" s="16">
        <v>12170608</v>
      </c>
      <c r="D245" s="16">
        <v>12170608</v>
      </c>
      <c r="E245" s="16">
        <v>12043399</v>
      </c>
      <c r="F245" s="16">
        <v>0</v>
      </c>
      <c r="G245" s="16">
        <v>0</v>
      </c>
      <c r="H245" s="16">
        <v>0</v>
      </c>
      <c r="I245" s="16">
        <v>7222289.0599999996</v>
      </c>
      <c r="J245" s="16">
        <v>7222289.0599999996</v>
      </c>
      <c r="K245" s="16">
        <v>4948318.9400000004</v>
      </c>
      <c r="L245" s="16">
        <v>4821109.9400000004</v>
      </c>
      <c r="M245" s="39">
        <f t="shared" si="3"/>
        <v>0.59342056370560936</v>
      </c>
    </row>
    <row r="246" spans="1:13" x14ac:dyDescent="0.25">
      <c r="A246" s="8" t="s">
        <v>353</v>
      </c>
      <c r="B246" s="8" t="s">
        <v>214</v>
      </c>
      <c r="C246" s="16">
        <v>2804404</v>
      </c>
      <c r="D246" s="16">
        <v>2804404</v>
      </c>
      <c r="E246" s="16">
        <v>2794652</v>
      </c>
      <c r="F246" s="16">
        <v>0</v>
      </c>
      <c r="G246" s="16">
        <v>0</v>
      </c>
      <c r="H246" s="16">
        <v>0</v>
      </c>
      <c r="I246" s="16">
        <v>1321901.77</v>
      </c>
      <c r="J246" s="16">
        <v>1321901.77</v>
      </c>
      <c r="K246" s="16">
        <v>1482502.23</v>
      </c>
      <c r="L246" s="16">
        <v>1472750.23</v>
      </c>
      <c r="M246" s="39">
        <f t="shared" si="3"/>
        <v>0.47136638301756811</v>
      </c>
    </row>
    <row r="247" spans="1:13" x14ac:dyDescent="0.25">
      <c r="A247" s="8" t="s">
        <v>371</v>
      </c>
      <c r="B247" s="8" t="s">
        <v>214</v>
      </c>
      <c r="C247" s="16">
        <v>2656060</v>
      </c>
      <c r="D247" s="16">
        <v>2656060</v>
      </c>
      <c r="E247" s="16">
        <v>2568541</v>
      </c>
      <c r="F247" s="16">
        <v>0</v>
      </c>
      <c r="G247" s="16">
        <v>0</v>
      </c>
      <c r="H247" s="16">
        <v>0</v>
      </c>
      <c r="I247" s="16">
        <v>1266452.97</v>
      </c>
      <c r="J247" s="16">
        <v>1266452.97</v>
      </c>
      <c r="K247" s="16">
        <v>1389607.03</v>
      </c>
      <c r="L247" s="16">
        <v>1302088.03</v>
      </c>
      <c r="M247" s="39">
        <f t="shared" si="3"/>
        <v>0.47681640098491751</v>
      </c>
    </row>
    <row r="248" spans="1:13" x14ac:dyDescent="0.25">
      <c r="A248" s="8" t="s">
        <v>381</v>
      </c>
      <c r="B248" s="8" t="s">
        <v>214</v>
      </c>
      <c r="C248" s="16">
        <v>3083255</v>
      </c>
      <c r="D248" s="16">
        <v>3083255</v>
      </c>
      <c r="E248" s="16">
        <v>2849430</v>
      </c>
      <c r="F248" s="16">
        <v>0</v>
      </c>
      <c r="G248" s="16">
        <v>0</v>
      </c>
      <c r="H248" s="16">
        <v>0</v>
      </c>
      <c r="I248" s="16">
        <v>1528318.96</v>
      </c>
      <c r="J248" s="16">
        <v>1368629.73</v>
      </c>
      <c r="K248" s="16">
        <v>1554936.04</v>
      </c>
      <c r="L248" s="16">
        <v>1321111.04</v>
      </c>
      <c r="M248" s="39">
        <f t="shared" si="3"/>
        <v>0.49568360709704518</v>
      </c>
    </row>
    <row r="249" spans="1:13" x14ac:dyDescent="0.25">
      <c r="A249" s="8" t="s">
        <v>390</v>
      </c>
      <c r="B249" s="8" t="s">
        <v>214</v>
      </c>
      <c r="C249" s="16">
        <v>1720455</v>
      </c>
      <c r="D249" s="16">
        <v>1720455</v>
      </c>
      <c r="E249" s="16">
        <v>1473090</v>
      </c>
      <c r="F249" s="16">
        <v>0</v>
      </c>
      <c r="G249" s="16">
        <v>0</v>
      </c>
      <c r="H249" s="16">
        <v>0</v>
      </c>
      <c r="I249" s="16">
        <v>920191.09</v>
      </c>
      <c r="J249" s="16">
        <v>920191.09</v>
      </c>
      <c r="K249" s="16">
        <v>800263.91</v>
      </c>
      <c r="L249" s="16">
        <v>552898.91</v>
      </c>
      <c r="M249" s="39">
        <f t="shared" si="3"/>
        <v>0.53485333240334676</v>
      </c>
    </row>
    <row r="250" spans="1:13" x14ac:dyDescent="0.25">
      <c r="A250" s="8" t="s">
        <v>399</v>
      </c>
      <c r="B250" s="8" t="s">
        <v>214</v>
      </c>
      <c r="C250" s="16">
        <v>908691</v>
      </c>
      <c r="D250" s="16">
        <v>908691</v>
      </c>
      <c r="E250" s="16">
        <v>852120</v>
      </c>
      <c r="F250" s="16">
        <v>0</v>
      </c>
      <c r="G250" s="16">
        <v>0</v>
      </c>
      <c r="H250" s="16">
        <v>0</v>
      </c>
      <c r="I250" s="16">
        <v>235380.08</v>
      </c>
      <c r="J250" s="16">
        <v>235380.08</v>
      </c>
      <c r="K250" s="16">
        <v>673310.92</v>
      </c>
      <c r="L250" s="16">
        <v>616739.92000000004</v>
      </c>
      <c r="M250" s="39">
        <f t="shared" si="3"/>
        <v>0.25903203619272114</v>
      </c>
    </row>
    <row r="251" spans="1:13" x14ac:dyDescent="0.25">
      <c r="A251" s="8" t="s">
        <v>408</v>
      </c>
      <c r="B251" s="8" t="s">
        <v>214</v>
      </c>
      <c r="C251" s="16">
        <v>11398423</v>
      </c>
      <c r="D251" s="16">
        <v>11398423</v>
      </c>
      <c r="E251" s="16">
        <v>11095356</v>
      </c>
      <c r="F251" s="16">
        <v>0</v>
      </c>
      <c r="G251" s="16">
        <v>5499708.5199999996</v>
      </c>
      <c r="H251" s="16">
        <v>0</v>
      </c>
      <c r="I251" s="16">
        <v>5595647.4800000004</v>
      </c>
      <c r="J251" s="16">
        <v>5595647.4800000004</v>
      </c>
      <c r="K251" s="16">
        <v>303067</v>
      </c>
      <c r="L251" s="16">
        <v>0</v>
      </c>
      <c r="M251" s="39">
        <f t="shared" si="3"/>
        <v>0.49091417997033454</v>
      </c>
    </row>
    <row r="252" spans="1:13" x14ac:dyDescent="0.25">
      <c r="A252" s="8" t="s">
        <v>421</v>
      </c>
      <c r="B252" s="8" t="s">
        <v>214</v>
      </c>
      <c r="C252" s="16">
        <v>31293978</v>
      </c>
      <c r="D252" s="16">
        <v>30918748</v>
      </c>
      <c r="E252" s="16">
        <v>30112476</v>
      </c>
      <c r="F252" s="16">
        <v>0</v>
      </c>
      <c r="G252" s="16">
        <v>12479543.640000001</v>
      </c>
      <c r="H252" s="16">
        <v>0</v>
      </c>
      <c r="I252" s="16">
        <v>17632932.359999999</v>
      </c>
      <c r="J252" s="16">
        <v>17632932.359999999</v>
      </c>
      <c r="K252" s="16">
        <v>806272</v>
      </c>
      <c r="L252" s="16">
        <v>0</v>
      </c>
      <c r="M252" s="39">
        <f t="shared" si="3"/>
        <v>0.57029904186288527</v>
      </c>
    </row>
    <row r="253" spans="1:13" x14ac:dyDescent="0.25">
      <c r="A253" s="8" t="s">
        <v>442</v>
      </c>
      <c r="B253" s="8" t="s">
        <v>214</v>
      </c>
      <c r="C253" s="16">
        <v>37008294</v>
      </c>
      <c r="D253" s="16">
        <v>36585728</v>
      </c>
      <c r="E253" s="16">
        <v>35978767</v>
      </c>
      <c r="F253" s="16">
        <v>0</v>
      </c>
      <c r="G253" s="16">
        <v>14623064.789999999</v>
      </c>
      <c r="H253" s="16">
        <v>0</v>
      </c>
      <c r="I253" s="16">
        <v>21355702.210000001</v>
      </c>
      <c r="J253" s="16">
        <v>21355702.210000001</v>
      </c>
      <c r="K253" s="16">
        <v>606961</v>
      </c>
      <c r="L253" s="16">
        <v>0</v>
      </c>
      <c r="M253" s="39">
        <f t="shared" si="3"/>
        <v>0.58371674905580673</v>
      </c>
    </row>
    <row r="254" spans="1:13" x14ac:dyDescent="0.25">
      <c r="A254" s="8" t="s">
        <v>454</v>
      </c>
      <c r="B254" s="8" t="s">
        <v>214</v>
      </c>
      <c r="C254" s="16">
        <v>30986156</v>
      </c>
      <c r="D254" s="16">
        <v>30986156</v>
      </c>
      <c r="E254" s="16">
        <v>29157708</v>
      </c>
      <c r="F254" s="16">
        <v>0</v>
      </c>
      <c r="G254" s="16">
        <v>0</v>
      </c>
      <c r="H254" s="16">
        <v>0</v>
      </c>
      <c r="I254" s="16">
        <v>16407135.359999999</v>
      </c>
      <c r="J254" s="16">
        <v>16407135.359999999</v>
      </c>
      <c r="K254" s="16">
        <v>14579020.640000001</v>
      </c>
      <c r="L254" s="16">
        <v>12750572.640000001</v>
      </c>
      <c r="M254" s="39">
        <f t="shared" si="3"/>
        <v>0.52949889492585012</v>
      </c>
    </row>
    <row r="255" spans="1:13" x14ac:dyDescent="0.25">
      <c r="A255" s="8" t="s">
        <v>468</v>
      </c>
      <c r="B255" s="8" t="s">
        <v>214</v>
      </c>
      <c r="C255" s="16">
        <v>28809313</v>
      </c>
      <c r="D255" s="16">
        <v>28809313</v>
      </c>
      <c r="E255" s="16">
        <v>27646608</v>
      </c>
      <c r="F255" s="16">
        <v>0</v>
      </c>
      <c r="G255" s="16">
        <v>0</v>
      </c>
      <c r="H255" s="16">
        <v>0</v>
      </c>
      <c r="I255" s="16">
        <v>15435716.789999999</v>
      </c>
      <c r="J255" s="16">
        <v>15435716.789999999</v>
      </c>
      <c r="K255" s="16">
        <v>13373596.210000001</v>
      </c>
      <c r="L255" s="16">
        <v>12210891.210000001</v>
      </c>
      <c r="M255" s="39">
        <f t="shared" si="3"/>
        <v>0.53578913145204121</v>
      </c>
    </row>
    <row r="256" spans="1:13" x14ac:dyDescent="0.25">
      <c r="A256" s="8" t="s">
        <v>488</v>
      </c>
      <c r="B256" s="8" t="s">
        <v>214</v>
      </c>
      <c r="C256" s="16">
        <v>18722496</v>
      </c>
      <c r="D256" s="16">
        <v>18722496</v>
      </c>
      <c r="E256" s="16">
        <v>18261085</v>
      </c>
      <c r="F256" s="16">
        <v>0</v>
      </c>
      <c r="G256" s="16">
        <v>0</v>
      </c>
      <c r="H256" s="16">
        <v>0</v>
      </c>
      <c r="I256" s="16">
        <v>9806863.4800000004</v>
      </c>
      <c r="J256" s="16">
        <v>8781330.0099999998</v>
      </c>
      <c r="K256" s="16">
        <v>8915632.5199999996</v>
      </c>
      <c r="L256" s="16">
        <v>8454221.5199999996</v>
      </c>
      <c r="M256" s="39">
        <f t="shared" si="3"/>
        <v>0.52380107225019568</v>
      </c>
    </row>
    <row r="257" spans="1:13" x14ac:dyDescent="0.25">
      <c r="A257" s="8" t="s">
        <v>500</v>
      </c>
      <c r="B257" s="8" t="s">
        <v>214</v>
      </c>
      <c r="C257" s="16">
        <v>24207085</v>
      </c>
      <c r="D257" s="16">
        <v>24207085</v>
      </c>
      <c r="E257" s="16">
        <v>23531493</v>
      </c>
      <c r="F257" s="16">
        <v>0</v>
      </c>
      <c r="G257" s="16">
        <v>0</v>
      </c>
      <c r="H257" s="16">
        <v>0</v>
      </c>
      <c r="I257" s="16">
        <v>11814969.68</v>
      </c>
      <c r="J257" s="16">
        <v>11767980.939999999</v>
      </c>
      <c r="K257" s="16">
        <v>12392115.32</v>
      </c>
      <c r="L257" s="16">
        <v>11716523.32</v>
      </c>
      <c r="M257" s="39">
        <f t="shared" si="3"/>
        <v>0.48807899340213823</v>
      </c>
    </row>
    <row r="258" spans="1:13" x14ac:dyDescent="0.25">
      <c r="A258" s="8" t="s">
        <v>516</v>
      </c>
      <c r="B258" s="8" t="s">
        <v>214</v>
      </c>
      <c r="C258" s="16">
        <v>2608042</v>
      </c>
      <c r="D258" s="16">
        <v>2608042</v>
      </c>
      <c r="E258" s="16">
        <v>2580368</v>
      </c>
      <c r="F258" s="16">
        <v>0</v>
      </c>
      <c r="G258" s="16">
        <v>0</v>
      </c>
      <c r="H258" s="16">
        <v>0</v>
      </c>
      <c r="I258" s="16">
        <v>1303642.98</v>
      </c>
      <c r="J258" s="16">
        <v>1303642.98</v>
      </c>
      <c r="K258" s="16">
        <v>1304399.02</v>
      </c>
      <c r="L258" s="16">
        <v>1276725.02</v>
      </c>
      <c r="M258" s="39">
        <f t="shared" si="3"/>
        <v>0.49985505601520219</v>
      </c>
    </row>
    <row r="259" spans="1:13" x14ac:dyDescent="0.25">
      <c r="A259" s="8" t="s">
        <v>529</v>
      </c>
      <c r="B259" s="8" t="s">
        <v>214</v>
      </c>
      <c r="C259" s="16">
        <v>3384275</v>
      </c>
      <c r="D259" s="16">
        <v>3384275</v>
      </c>
      <c r="E259" s="16">
        <v>3341607</v>
      </c>
      <c r="F259" s="16">
        <v>0</v>
      </c>
      <c r="G259" s="16">
        <v>1589285.2</v>
      </c>
      <c r="H259" s="16">
        <v>0</v>
      </c>
      <c r="I259" s="16">
        <v>1752321.8</v>
      </c>
      <c r="J259" s="16">
        <v>1752321.8</v>
      </c>
      <c r="K259" s="16">
        <v>42668</v>
      </c>
      <c r="L259" s="16">
        <v>0</v>
      </c>
      <c r="M259" s="39">
        <f t="shared" si="3"/>
        <v>0.51778351345561457</v>
      </c>
    </row>
    <row r="260" spans="1:13" x14ac:dyDescent="0.25">
      <c r="A260" s="8" t="s">
        <v>541</v>
      </c>
      <c r="B260" s="8" t="s">
        <v>214</v>
      </c>
      <c r="C260" s="16">
        <v>25280852</v>
      </c>
      <c r="D260" s="16">
        <v>25025640</v>
      </c>
      <c r="E260" s="16">
        <v>23841510</v>
      </c>
      <c r="F260" s="16">
        <v>0</v>
      </c>
      <c r="G260" s="16">
        <v>0</v>
      </c>
      <c r="H260" s="16">
        <v>0</v>
      </c>
      <c r="I260" s="16">
        <v>13696752.189999999</v>
      </c>
      <c r="J260" s="16">
        <v>13696752.189999999</v>
      </c>
      <c r="K260" s="16">
        <v>11328887.810000001</v>
      </c>
      <c r="L260" s="16">
        <v>10144757.810000001</v>
      </c>
      <c r="M260" s="39">
        <f t="shared" si="3"/>
        <v>0.54730876772781833</v>
      </c>
    </row>
    <row r="261" spans="1:13" x14ac:dyDescent="0.25">
      <c r="A261" s="8" t="s">
        <v>553</v>
      </c>
      <c r="B261" s="8" t="s">
        <v>214</v>
      </c>
      <c r="C261" s="16">
        <v>10090956</v>
      </c>
      <c r="D261" s="16">
        <v>10090956</v>
      </c>
      <c r="E261" s="16">
        <v>9685859</v>
      </c>
      <c r="F261" s="16">
        <v>0</v>
      </c>
      <c r="G261" s="16">
        <v>0</v>
      </c>
      <c r="H261" s="16">
        <v>0</v>
      </c>
      <c r="I261" s="16">
        <v>4694857.37</v>
      </c>
      <c r="J261" s="16">
        <v>4694857.37</v>
      </c>
      <c r="K261" s="16">
        <v>5396098.6299999999</v>
      </c>
      <c r="L261" s="16">
        <v>4991001.63</v>
      </c>
      <c r="M261" s="39">
        <f t="shared" si="3"/>
        <v>0.46525397296351306</v>
      </c>
    </row>
    <row r="262" spans="1:13" x14ac:dyDescent="0.25">
      <c r="A262" s="8" t="s">
        <v>215</v>
      </c>
      <c r="B262" s="8" t="s">
        <v>216</v>
      </c>
      <c r="C262" s="16">
        <v>7301793</v>
      </c>
      <c r="D262" s="16">
        <v>7301793</v>
      </c>
      <c r="E262" s="16">
        <v>7151855</v>
      </c>
      <c r="F262" s="16">
        <v>0</v>
      </c>
      <c r="G262" s="16">
        <v>3333881.81</v>
      </c>
      <c r="H262" s="16">
        <v>0</v>
      </c>
      <c r="I262" s="16">
        <v>3817973.19</v>
      </c>
      <c r="J262" s="16">
        <v>3817973.19</v>
      </c>
      <c r="K262" s="16">
        <v>149938</v>
      </c>
      <c r="L262" s="16">
        <v>0</v>
      </c>
      <c r="M262" s="39">
        <f t="shared" si="3"/>
        <v>0.5228815977116853</v>
      </c>
    </row>
    <row r="263" spans="1:13" x14ac:dyDescent="0.25">
      <c r="A263" s="8" t="s">
        <v>294</v>
      </c>
      <c r="B263" s="8" t="s">
        <v>216</v>
      </c>
      <c r="C263" s="16">
        <v>1349034</v>
      </c>
      <c r="D263" s="16">
        <v>1349034</v>
      </c>
      <c r="E263" s="16">
        <v>1344354</v>
      </c>
      <c r="F263" s="16">
        <v>0</v>
      </c>
      <c r="G263" s="16">
        <v>502261</v>
      </c>
      <c r="H263" s="16">
        <v>0</v>
      </c>
      <c r="I263" s="16">
        <v>842093</v>
      </c>
      <c r="J263" s="16">
        <v>842093</v>
      </c>
      <c r="K263" s="16">
        <v>4680</v>
      </c>
      <c r="L263" s="16">
        <v>0</v>
      </c>
      <c r="M263" s="39">
        <f t="shared" ref="M263:M326" si="4">+IFERROR(I263/D263,0)</f>
        <v>0.62421925614921492</v>
      </c>
    </row>
    <row r="264" spans="1:13" x14ac:dyDescent="0.25">
      <c r="A264" s="8" t="s">
        <v>329</v>
      </c>
      <c r="B264" s="8" t="s">
        <v>216</v>
      </c>
      <c r="C264" s="16">
        <v>4497278</v>
      </c>
      <c r="D264" s="16">
        <v>4497278</v>
      </c>
      <c r="E264" s="16">
        <v>4446001</v>
      </c>
      <c r="F264" s="16">
        <v>0</v>
      </c>
      <c r="G264" s="16">
        <v>0</v>
      </c>
      <c r="H264" s="16">
        <v>0</v>
      </c>
      <c r="I264" s="16">
        <v>2102071.65</v>
      </c>
      <c r="J264" s="16">
        <v>2102071.65</v>
      </c>
      <c r="K264" s="16">
        <v>2395206.35</v>
      </c>
      <c r="L264" s="16">
        <v>2343929.35</v>
      </c>
      <c r="M264" s="39">
        <f t="shared" si="4"/>
        <v>0.46740976430632036</v>
      </c>
    </row>
    <row r="265" spans="1:13" x14ac:dyDescent="0.25">
      <c r="A265" s="8" t="s">
        <v>341</v>
      </c>
      <c r="B265" s="8" t="s">
        <v>216</v>
      </c>
      <c r="C265" s="16">
        <v>1937995</v>
      </c>
      <c r="D265" s="16">
        <v>1937995</v>
      </c>
      <c r="E265" s="16">
        <v>1917739</v>
      </c>
      <c r="F265" s="16">
        <v>0</v>
      </c>
      <c r="G265" s="16">
        <v>0</v>
      </c>
      <c r="H265" s="16">
        <v>0</v>
      </c>
      <c r="I265" s="16">
        <v>1173267.95</v>
      </c>
      <c r="J265" s="16">
        <v>1173267.95</v>
      </c>
      <c r="K265" s="16">
        <v>764727.05</v>
      </c>
      <c r="L265" s="16">
        <v>744471.05</v>
      </c>
      <c r="M265" s="39">
        <f t="shared" si="4"/>
        <v>0.60540298091584344</v>
      </c>
    </row>
    <row r="266" spans="1:13" x14ac:dyDescent="0.25">
      <c r="A266" s="8" t="s">
        <v>354</v>
      </c>
      <c r="B266" s="8" t="s">
        <v>216</v>
      </c>
      <c r="C266" s="16">
        <v>446562</v>
      </c>
      <c r="D266" s="16">
        <v>446562</v>
      </c>
      <c r="E266" s="16">
        <v>445009</v>
      </c>
      <c r="F266" s="16">
        <v>0</v>
      </c>
      <c r="G266" s="16">
        <v>0</v>
      </c>
      <c r="H266" s="16">
        <v>0</v>
      </c>
      <c r="I266" s="16">
        <v>215546.85</v>
      </c>
      <c r="J266" s="16">
        <v>215546.85</v>
      </c>
      <c r="K266" s="16">
        <v>231015.15</v>
      </c>
      <c r="L266" s="16">
        <v>229462.15</v>
      </c>
      <c r="M266" s="39">
        <f t="shared" si="4"/>
        <v>0.48268068039824258</v>
      </c>
    </row>
    <row r="267" spans="1:13" x14ac:dyDescent="0.25">
      <c r="A267" s="8" t="s">
        <v>372</v>
      </c>
      <c r="B267" s="8" t="s">
        <v>216</v>
      </c>
      <c r="C267" s="16">
        <v>422940</v>
      </c>
      <c r="D267" s="16">
        <v>422940</v>
      </c>
      <c r="E267" s="16">
        <v>409004</v>
      </c>
      <c r="F267" s="16">
        <v>0</v>
      </c>
      <c r="G267" s="16">
        <v>0</v>
      </c>
      <c r="H267" s="16">
        <v>0</v>
      </c>
      <c r="I267" s="16">
        <v>224548.41</v>
      </c>
      <c r="J267" s="16">
        <v>224548.41</v>
      </c>
      <c r="K267" s="16">
        <v>198391.59</v>
      </c>
      <c r="L267" s="16">
        <v>184455.59</v>
      </c>
      <c r="M267" s="39">
        <f t="shared" si="4"/>
        <v>0.53092261313661515</v>
      </c>
    </row>
    <row r="268" spans="1:13" x14ac:dyDescent="0.25">
      <c r="A268" s="8" t="s">
        <v>382</v>
      </c>
      <c r="B268" s="8" t="s">
        <v>216</v>
      </c>
      <c r="C268" s="16">
        <v>490965</v>
      </c>
      <c r="D268" s="16">
        <v>490965</v>
      </c>
      <c r="E268" s="16">
        <v>453732</v>
      </c>
      <c r="F268" s="16">
        <v>0</v>
      </c>
      <c r="G268" s="16">
        <v>0</v>
      </c>
      <c r="H268" s="16">
        <v>0</v>
      </c>
      <c r="I268" s="16">
        <v>246803.46</v>
      </c>
      <c r="J268" s="16">
        <v>221464.81</v>
      </c>
      <c r="K268" s="16">
        <v>244161.54</v>
      </c>
      <c r="L268" s="16">
        <v>206928.54</v>
      </c>
      <c r="M268" s="39">
        <f t="shared" si="4"/>
        <v>0.50269053802205854</v>
      </c>
    </row>
    <row r="269" spans="1:13" x14ac:dyDescent="0.25">
      <c r="A269" s="8" t="s">
        <v>391</v>
      </c>
      <c r="B269" s="8" t="s">
        <v>216</v>
      </c>
      <c r="C269" s="16">
        <v>273958</v>
      </c>
      <c r="D269" s="16">
        <v>273958</v>
      </c>
      <c r="E269" s="16">
        <v>234569</v>
      </c>
      <c r="F269" s="16">
        <v>0</v>
      </c>
      <c r="G269" s="16">
        <v>0</v>
      </c>
      <c r="H269" s="16">
        <v>0</v>
      </c>
      <c r="I269" s="16">
        <v>148197.42000000001</v>
      </c>
      <c r="J269" s="16">
        <v>148197.42000000001</v>
      </c>
      <c r="K269" s="16">
        <v>125760.58</v>
      </c>
      <c r="L269" s="16">
        <v>86371.58</v>
      </c>
      <c r="M269" s="39">
        <f t="shared" si="4"/>
        <v>0.54094941560385168</v>
      </c>
    </row>
    <row r="270" spans="1:13" x14ac:dyDescent="0.25">
      <c r="A270" s="8" t="s">
        <v>400</v>
      </c>
      <c r="B270" s="8" t="s">
        <v>216</v>
      </c>
      <c r="C270" s="16">
        <v>144696</v>
      </c>
      <c r="D270" s="16">
        <v>144696</v>
      </c>
      <c r="E270" s="16">
        <v>135688</v>
      </c>
      <c r="F270" s="16">
        <v>0</v>
      </c>
      <c r="G270" s="16">
        <v>0</v>
      </c>
      <c r="H270" s="16">
        <v>0</v>
      </c>
      <c r="I270" s="16">
        <v>37480.92</v>
      </c>
      <c r="J270" s="16">
        <v>37480.92</v>
      </c>
      <c r="K270" s="16">
        <v>107215.08</v>
      </c>
      <c r="L270" s="16">
        <v>98207.08</v>
      </c>
      <c r="M270" s="39">
        <f t="shared" si="4"/>
        <v>0.2590321778072649</v>
      </c>
    </row>
    <row r="271" spans="1:13" x14ac:dyDescent="0.25">
      <c r="A271" s="8" t="s">
        <v>409</v>
      </c>
      <c r="B271" s="8" t="s">
        <v>216</v>
      </c>
      <c r="C271" s="16">
        <v>1815036</v>
      </c>
      <c r="D271" s="16">
        <v>1815036</v>
      </c>
      <c r="E271" s="16">
        <v>1766777</v>
      </c>
      <c r="F271" s="16">
        <v>0</v>
      </c>
      <c r="G271" s="16">
        <v>854021.57</v>
      </c>
      <c r="H271" s="16">
        <v>0</v>
      </c>
      <c r="I271" s="16">
        <v>912755.43</v>
      </c>
      <c r="J271" s="16">
        <v>912755.43</v>
      </c>
      <c r="K271" s="16">
        <v>48259</v>
      </c>
      <c r="L271" s="16">
        <v>0</v>
      </c>
      <c r="M271" s="39">
        <f t="shared" si="4"/>
        <v>0.502885579129009</v>
      </c>
    </row>
    <row r="272" spans="1:13" x14ac:dyDescent="0.25">
      <c r="A272" s="8" t="s">
        <v>422</v>
      </c>
      <c r="B272" s="8" t="s">
        <v>216</v>
      </c>
      <c r="C272" s="16">
        <v>4983118</v>
      </c>
      <c r="D272" s="16">
        <v>4923368</v>
      </c>
      <c r="E272" s="16">
        <v>4794981</v>
      </c>
      <c r="F272" s="16">
        <v>0</v>
      </c>
      <c r="G272" s="16">
        <v>1921196.77</v>
      </c>
      <c r="H272" s="16">
        <v>0</v>
      </c>
      <c r="I272" s="16">
        <v>2873784.23</v>
      </c>
      <c r="J272" s="16">
        <v>2873784.23</v>
      </c>
      <c r="K272" s="16">
        <v>128387</v>
      </c>
      <c r="L272" s="16">
        <v>0</v>
      </c>
      <c r="M272" s="39">
        <f t="shared" si="4"/>
        <v>0.58370291028417942</v>
      </c>
    </row>
    <row r="273" spans="1:13" x14ac:dyDescent="0.25">
      <c r="A273" s="8" t="s">
        <v>443</v>
      </c>
      <c r="B273" s="8" t="s">
        <v>216</v>
      </c>
      <c r="C273" s="16">
        <v>5893041</v>
      </c>
      <c r="D273" s="16">
        <v>5825753</v>
      </c>
      <c r="E273" s="16">
        <v>5729103</v>
      </c>
      <c r="F273" s="16">
        <v>0</v>
      </c>
      <c r="G273" s="16">
        <v>2248803.31</v>
      </c>
      <c r="H273" s="16">
        <v>0</v>
      </c>
      <c r="I273" s="16">
        <v>3480299.69</v>
      </c>
      <c r="J273" s="16">
        <v>3480299.69</v>
      </c>
      <c r="K273" s="16">
        <v>96650</v>
      </c>
      <c r="L273" s="16">
        <v>0</v>
      </c>
      <c r="M273" s="39">
        <f t="shared" si="4"/>
        <v>0.59739911561647052</v>
      </c>
    </row>
    <row r="274" spans="1:13" x14ac:dyDescent="0.25">
      <c r="A274" s="8" t="s">
        <v>455</v>
      </c>
      <c r="B274" s="8" t="s">
        <v>216</v>
      </c>
      <c r="C274" s="16">
        <v>4934102</v>
      </c>
      <c r="D274" s="16">
        <v>4934102</v>
      </c>
      <c r="E274" s="16">
        <v>4642948</v>
      </c>
      <c r="F274" s="16">
        <v>0</v>
      </c>
      <c r="G274" s="16">
        <v>0</v>
      </c>
      <c r="H274" s="16">
        <v>0</v>
      </c>
      <c r="I274" s="16">
        <v>2668289.39</v>
      </c>
      <c r="J274" s="16">
        <v>2668289.39</v>
      </c>
      <c r="K274" s="16">
        <v>2265812.61</v>
      </c>
      <c r="L274" s="16">
        <v>1974658.61</v>
      </c>
      <c r="M274" s="39">
        <f t="shared" si="4"/>
        <v>0.54078521076378239</v>
      </c>
    </row>
    <row r="275" spans="1:13" x14ac:dyDescent="0.25">
      <c r="A275" s="8" t="s">
        <v>469</v>
      </c>
      <c r="B275" s="8" t="s">
        <v>216</v>
      </c>
      <c r="C275" s="16">
        <v>4587471</v>
      </c>
      <c r="D275" s="16">
        <v>4587471</v>
      </c>
      <c r="E275" s="16">
        <v>4402327</v>
      </c>
      <c r="F275" s="16">
        <v>0</v>
      </c>
      <c r="G275" s="16">
        <v>0</v>
      </c>
      <c r="H275" s="16">
        <v>0</v>
      </c>
      <c r="I275" s="16">
        <v>2515700.92</v>
      </c>
      <c r="J275" s="16">
        <v>2515700.92</v>
      </c>
      <c r="K275" s="16">
        <v>2071770.08</v>
      </c>
      <c r="L275" s="16">
        <v>1886626.08</v>
      </c>
      <c r="M275" s="39">
        <f t="shared" si="4"/>
        <v>0.54838513856545357</v>
      </c>
    </row>
    <row r="276" spans="1:13" x14ac:dyDescent="0.25">
      <c r="A276" s="8" t="s">
        <v>489</v>
      </c>
      <c r="B276" s="8" t="s">
        <v>216</v>
      </c>
      <c r="C276" s="16">
        <v>2981290</v>
      </c>
      <c r="D276" s="16">
        <v>2981290</v>
      </c>
      <c r="E276" s="16">
        <v>2907817</v>
      </c>
      <c r="F276" s="16">
        <v>0</v>
      </c>
      <c r="G276" s="16">
        <v>0</v>
      </c>
      <c r="H276" s="16">
        <v>0</v>
      </c>
      <c r="I276" s="16">
        <v>1561602.48</v>
      </c>
      <c r="J276" s="16">
        <v>1398300.97</v>
      </c>
      <c r="K276" s="16">
        <v>1419687.52</v>
      </c>
      <c r="L276" s="16">
        <v>1346214.52</v>
      </c>
      <c r="M276" s="39">
        <f t="shared" si="4"/>
        <v>0.52380093181139709</v>
      </c>
    </row>
    <row r="277" spans="1:13" x14ac:dyDescent="0.25">
      <c r="A277" s="8" t="s">
        <v>501</v>
      </c>
      <c r="B277" s="8" t="s">
        <v>216</v>
      </c>
      <c r="C277" s="16">
        <v>3854632</v>
      </c>
      <c r="D277" s="16">
        <v>3854632</v>
      </c>
      <c r="E277" s="16">
        <v>3747054</v>
      </c>
      <c r="F277" s="16">
        <v>0</v>
      </c>
      <c r="G277" s="16">
        <v>0</v>
      </c>
      <c r="H277" s="16">
        <v>0</v>
      </c>
      <c r="I277" s="16">
        <v>1881364.61</v>
      </c>
      <c r="J277" s="16">
        <v>1640142.69</v>
      </c>
      <c r="K277" s="16">
        <v>1973267.39</v>
      </c>
      <c r="L277" s="16">
        <v>1865689.39</v>
      </c>
      <c r="M277" s="39">
        <f t="shared" si="4"/>
        <v>0.48807891648281859</v>
      </c>
    </row>
    <row r="278" spans="1:13" x14ac:dyDescent="0.25">
      <c r="A278" s="8" t="s">
        <v>517</v>
      </c>
      <c r="B278" s="8" t="s">
        <v>216</v>
      </c>
      <c r="C278" s="16">
        <v>415294</v>
      </c>
      <c r="D278" s="16">
        <v>415294</v>
      </c>
      <c r="E278" s="16">
        <v>410887</v>
      </c>
      <c r="F278" s="16">
        <v>0</v>
      </c>
      <c r="G278" s="16">
        <v>0</v>
      </c>
      <c r="H278" s="16">
        <v>0</v>
      </c>
      <c r="I278" s="16">
        <v>225138.1</v>
      </c>
      <c r="J278" s="16">
        <v>225138.1</v>
      </c>
      <c r="K278" s="16">
        <v>190155.9</v>
      </c>
      <c r="L278" s="16">
        <v>185748.9</v>
      </c>
      <c r="M278" s="39">
        <f t="shared" si="4"/>
        <v>0.54211739153467187</v>
      </c>
    </row>
    <row r="279" spans="1:13" x14ac:dyDescent="0.25">
      <c r="A279" s="8" t="s">
        <v>530</v>
      </c>
      <c r="B279" s="8" t="s">
        <v>216</v>
      </c>
      <c r="C279" s="16">
        <v>538898</v>
      </c>
      <c r="D279" s="16">
        <v>538898</v>
      </c>
      <c r="E279" s="16">
        <v>532104</v>
      </c>
      <c r="F279" s="16">
        <v>0</v>
      </c>
      <c r="G279" s="16">
        <v>246655.85</v>
      </c>
      <c r="H279" s="16">
        <v>0</v>
      </c>
      <c r="I279" s="16">
        <v>285448.15000000002</v>
      </c>
      <c r="J279" s="16">
        <v>285448.15000000002</v>
      </c>
      <c r="K279" s="16">
        <v>6794</v>
      </c>
      <c r="L279" s="16">
        <v>0</v>
      </c>
      <c r="M279" s="39">
        <f t="shared" si="4"/>
        <v>0.52968864237759283</v>
      </c>
    </row>
    <row r="280" spans="1:13" x14ac:dyDescent="0.25">
      <c r="A280" s="8" t="s">
        <v>542</v>
      </c>
      <c r="B280" s="8" t="s">
        <v>216</v>
      </c>
      <c r="C280" s="16">
        <v>4025614</v>
      </c>
      <c r="D280" s="16">
        <v>3984975</v>
      </c>
      <c r="E280" s="16">
        <v>3796419</v>
      </c>
      <c r="F280" s="16">
        <v>0</v>
      </c>
      <c r="G280" s="16">
        <v>0</v>
      </c>
      <c r="H280" s="16">
        <v>0</v>
      </c>
      <c r="I280" s="16">
        <v>2428502.16</v>
      </c>
      <c r="J280" s="16">
        <v>2428502.16</v>
      </c>
      <c r="K280" s="16">
        <v>1556472.84</v>
      </c>
      <c r="L280" s="16">
        <v>1367916.84</v>
      </c>
      <c r="M280" s="39">
        <f t="shared" si="4"/>
        <v>0.60941465379331117</v>
      </c>
    </row>
    <row r="281" spans="1:13" x14ac:dyDescent="0.25">
      <c r="A281" s="8" t="s">
        <v>554</v>
      </c>
      <c r="B281" s="8" t="s">
        <v>216</v>
      </c>
      <c r="C281" s="16">
        <v>1606841</v>
      </c>
      <c r="D281" s="16">
        <v>1606841</v>
      </c>
      <c r="E281" s="16">
        <v>1542335</v>
      </c>
      <c r="F281" s="16">
        <v>0</v>
      </c>
      <c r="G281" s="16">
        <v>0</v>
      </c>
      <c r="H281" s="16">
        <v>0</v>
      </c>
      <c r="I281" s="16">
        <v>757879.14</v>
      </c>
      <c r="J281" s="16">
        <v>757879.14</v>
      </c>
      <c r="K281" s="16">
        <v>848961.86</v>
      </c>
      <c r="L281" s="16">
        <v>784455.86</v>
      </c>
      <c r="M281" s="39">
        <f t="shared" si="4"/>
        <v>0.47165783048851756</v>
      </c>
    </row>
    <row r="282" spans="1:13" x14ac:dyDescent="0.25">
      <c r="A282" s="8" t="s">
        <v>555</v>
      </c>
      <c r="B282" s="8" t="s">
        <v>556</v>
      </c>
      <c r="C282" s="16">
        <v>4079119</v>
      </c>
      <c r="D282" s="16">
        <v>4079119</v>
      </c>
      <c r="E282" s="16">
        <v>4079119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4079119</v>
      </c>
      <c r="L282" s="16">
        <v>4079119</v>
      </c>
      <c r="M282" s="39">
        <f t="shared" si="4"/>
        <v>0</v>
      </c>
    </row>
    <row r="283" spans="1:13" x14ac:dyDescent="0.25">
      <c r="A283" s="8" t="s">
        <v>557</v>
      </c>
      <c r="B283" s="8" t="s">
        <v>558</v>
      </c>
      <c r="C283" s="16">
        <v>6010365</v>
      </c>
      <c r="D283" s="16">
        <v>6010365</v>
      </c>
      <c r="E283" s="16">
        <v>6010365</v>
      </c>
      <c r="F283" s="16">
        <v>0</v>
      </c>
      <c r="G283" s="16">
        <v>0</v>
      </c>
      <c r="H283" s="16">
        <v>0</v>
      </c>
      <c r="I283" s="16">
        <v>6010365</v>
      </c>
      <c r="J283" s="16">
        <v>6010365</v>
      </c>
      <c r="K283" s="16">
        <v>0</v>
      </c>
      <c r="L283" s="16">
        <v>0</v>
      </c>
      <c r="M283" s="39">
        <f t="shared" si="4"/>
        <v>1</v>
      </c>
    </row>
    <row r="284" spans="1:13" x14ac:dyDescent="0.25">
      <c r="A284" s="8" t="s">
        <v>559</v>
      </c>
      <c r="B284" s="8" t="s">
        <v>560</v>
      </c>
      <c r="C284" s="16">
        <v>4907100</v>
      </c>
      <c r="D284" s="16">
        <v>4907100</v>
      </c>
      <c r="E284" s="16">
        <v>4907100</v>
      </c>
      <c r="F284" s="16">
        <v>0</v>
      </c>
      <c r="G284" s="16">
        <v>0</v>
      </c>
      <c r="H284" s="16">
        <v>0</v>
      </c>
      <c r="I284" s="16">
        <v>4907100</v>
      </c>
      <c r="J284" s="16">
        <v>4907100</v>
      </c>
      <c r="K284" s="16">
        <v>0</v>
      </c>
      <c r="L284" s="16">
        <v>0</v>
      </c>
      <c r="M284" s="39">
        <f t="shared" si="4"/>
        <v>1</v>
      </c>
    </row>
    <row r="285" spans="1:13" x14ac:dyDescent="0.25">
      <c r="A285" s="8" t="s">
        <v>561</v>
      </c>
      <c r="B285" s="8" t="s">
        <v>562</v>
      </c>
      <c r="C285" s="16">
        <v>9343031</v>
      </c>
      <c r="D285" s="16">
        <v>9343031</v>
      </c>
      <c r="E285" s="16">
        <v>9343031</v>
      </c>
      <c r="F285" s="16">
        <v>0</v>
      </c>
      <c r="G285" s="16">
        <v>0</v>
      </c>
      <c r="H285" s="16">
        <v>0</v>
      </c>
      <c r="I285" s="16">
        <v>9343031</v>
      </c>
      <c r="J285" s="16">
        <v>9343031</v>
      </c>
      <c r="K285" s="16">
        <v>0</v>
      </c>
      <c r="L285" s="16">
        <v>0</v>
      </c>
      <c r="M285" s="39">
        <f t="shared" si="4"/>
        <v>1</v>
      </c>
    </row>
    <row r="286" spans="1:13" x14ac:dyDescent="0.25">
      <c r="A286" s="8" t="s">
        <v>563</v>
      </c>
      <c r="B286" s="8" t="s">
        <v>564</v>
      </c>
      <c r="C286" s="16">
        <v>4944737</v>
      </c>
      <c r="D286" s="16">
        <v>4944737</v>
      </c>
      <c r="E286" s="16">
        <v>4944737</v>
      </c>
      <c r="F286" s="16">
        <v>0</v>
      </c>
      <c r="G286" s="16">
        <v>0</v>
      </c>
      <c r="H286" s="16">
        <v>0</v>
      </c>
      <c r="I286" s="16">
        <v>3110000</v>
      </c>
      <c r="J286" s="16">
        <v>3110000</v>
      </c>
      <c r="K286" s="16">
        <v>1834737</v>
      </c>
      <c r="L286" s="16">
        <v>1834737</v>
      </c>
      <c r="M286" s="39">
        <f t="shared" si="4"/>
        <v>0.62895154990042945</v>
      </c>
    </row>
    <row r="287" spans="1:13" x14ac:dyDescent="0.25">
      <c r="A287" s="8" t="s">
        <v>565</v>
      </c>
      <c r="B287" s="8" t="s">
        <v>566</v>
      </c>
      <c r="C287" s="16">
        <v>6953168</v>
      </c>
      <c r="D287" s="16">
        <v>6953168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6953168</v>
      </c>
      <c r="L287" s="16">
        <v>0</v>
      </c>
      <c r="M287" s="39">
        <f t="shared" si="4"/>
        <v>0</v>
      </c>
    </row>
    <row r="288" spans="1:13" x14ac:dyDescent="0.25">
      <c r="A288" s="8" t="s">
        <v>567</v>
      </c>
      <c r="B288" s="8" t="s">
        <v>568</v>
      </c>
      <c r="C288" s="16">
        <v>4221054</v>
      </c>
      <c r="D288" s="16">
        <v>4221054</v>
      </c>
      <c r="E288" s="16">
        <v>4221054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4221054</v>
      </c>
      <c r="L288" s="16">
        <v>4221054</v>
      </c>
      <c r="M288" s="39">
        <f t="shared" si="4"/>
        <v>0</v>
      </c>
    </row>
    <row r="289" spans="1:13" x14ac:dyDescent="0.25">
      <c r="A289" s="8" t="s">
        <v>569</v>
      </c>
      <c r="B289" s="8" t="s">
        <v>570</v>
      </c>
      <c r="C289" s="16">
        <v>2578760</v>
      </c>
      <c r="D289" s="16">
        <v>2578760</v>
      </c>
      <c r="E289" s="16">
        <v>2578760</v>
      </c>
      <c r="F289" s="16">
        <v>0</v>
      </c>
      <c r="G289" s="16">
        <v>0</v>
      </c>
      <c r="H289" s="16">
        <v>0</v>
      </c>
      <c r="I289" s="16">
        <v>2578760</v>
      </c>
      <c r="J289" s="16">
        <v>2578760</v>
      </c>
      <c r="K289" s="16">
        <v>0</v>
      </c>
      <c r="L289" s="16">
        <v>0</v>
      </c>
      <c r="M289" s="39">
        <f t="shared" si="4"/>
        <v>1</v>
      </c>
    </row>
    <row r="290" spans="1:13" x14ac:dyDescent="0.25">
      <c r="A290" s="8" t="s">
        <v>571</v>
      </c>
      <c r="B290" s="8" t="s">
        <v>572</v>
      </c>
      <c r="C290" s="16">
        <v>5556192</v>
      </c>
      <c r="D290" s="16">
        <v>5556192</v>
      </c>
      <c r="E290" s="16">
        <v>5556192</v>
      </c>
      <c r="F290" s="16">
        <v>0</v>
      </c>
      <c r="G290" s="16">
        <v>0</v>
      </c>
      <c r="H290" s="16">
        <v>0</v>
      </c>
      <c r="I290" s="16">
        <v>5556192</v>
      </c>
      <c r="J290" s="16">
        <v>5556192</v>
      </c>
      <c r="K290" s="16">
        <v>0</v>
      </c>
      <c r="L290" s="16">
        <v>0</v>
      </c>
      <c r="M290" s="39">
        <f t="shared" si="4"/>
        <v>1</v>
      </c>
    </row>
    <row r="291" spans="1:13" x14ac:dyDescent="0.25">
      <c r="A291" s="8" t="s">
        <v>573</v>
      </c>
      <c r="B291" s="8" t="s">
        <v>574</v>
      </c>
      <c r="C291" s="16">
        <v>5001862</v>
      </c>
      <c r="D291" s="16">
        <v>5001862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5001862</v>
      </c>
      <c r="L291" s="16">
        <v>0</v>
      </c>
      <c r="M291" s="39">
        <f t="shared" si="4"/>
        <v>0</v>
      </c>
    </row>
    <row r="292" spans="1:13" x14ac:dyDescent="0.25">
      <c r="A292" s="8" t="s">
        <v>575</v>
      </c>
      <c r="B292" s="8" t="s">
        <v>576</v>
      </c>
      <c r="C292" s="16">
        <v>4345480</v>
      </c>
      <c r="D292" s="16">
        <v>4345480</v>
      </c>
      <c r="E292" s="16">
        <v>4345480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4345480</v>
      </c>
      <c r="L292" s="16">
        <v>4345480</v>
      </c>
      <c r="M292" s="39">
        <f t="shared" si="4"/>
        <v>0</v>
      </c>
    </row>
    <row r="293" spans="1:13" x14ac:dyDescent="0.25">
      <c r="A293" s="8" t="s">
        <v>577</v>
      </c>
      <c r="B293" s="8" t="s">
        <v>578</v>
      </c>
      <c r="C293" s="16">
        <v>3672706</v>
      </c>
      <c r="D293" s="16">
        <v>3672706</v>
      </c>
      <c r="E293" s="16">
        <v>3672706</v>
      </c>
      <c r="F293" s="16">
        <v>0</v>
      </c>
      <c r="G293" s="16">
        <v>0</v>
      </c>
      <c r="H293" s="16">
        <v>0</v>
      </c>
      <c r="I293" s="16">
        <v>3672706</v>
      </c>
      <c r="J293" s="16">
        <v>3672706</v>
      </c>
      <c r="K293" s="16">
        <v>0</v>
      </c>
      <c r="L293" s="16">
        <v>0</v>
      </c>
      <c r="M293" s="39">
        <f t="shared" si="4"/>
        <v>1</v>
      </c>
    </row>
    <row r="294" spans="1:13" x14ac:dyDescent="0.25">
      <c r="A294" s="8" t="s">
        <v>579</v>
      </c>
      <c r="B294" s="8" t="s">
        <v>580</v>
      </c>
      <c r="C294" s="16">
        <v>3792040</v>
      </c>
      <c r="D294" s="16">
        <v>3792040</v>
      </c>
      <c r="E294" s="16">
        <v>3792040</v>
      </c>
      <c r="F294" s="16">
        <v>0</v>
      </c>
      <c r="G294" s="16">
        <v>0</v>
      </c>
      <c r="H294" s="16">
        <v>0</v>
      </c>
      <c r="I294" s="16">
        <v>3792040</v>
      </c>
      <c r="J294" s="16">
        <v>3792040</v>
      </c>
      <c r="K294" s="16">
        <v>0</v>
      </c>
      <c r="L294" s="16">
        <v>0</v>
      </c>
      <c r="M294" s="39">
        <f t="shared" si="4"/>
        <v>1</v>
      </c>
    </row>
    <row r="295" spans="1:13" x14ac:dyDescent="0.25">
      <c r="A295" s="8" t="s">
        <v>581</v>
      </c>
      <c r="B295" s="8" t="s">
        <v>582</v>
      </c>
      <c r="C295" s="16">
        <v>6327875</v>
      </c>
      <c r="D295" s="16">
        <v>6327875</v>
      </c>
      <c r="E295" s="16">
        <v>6327875</v>
      </c>
      <c r="F295" s="16">
        <v>0</v>
      </c>
      <c r="G295" s="16">
        <v>0</v>
      </c>
      <c r="H295" s="16">
        <v>0</v>
      </c>
      <c r="I295" s="16">
        <v>6327875</v>
      </c>
      <c r="J295" s="16">
        <v>6327875</v>
      </c>
      <c r="K295" s="16">
        <v>0</v>
      </c>
      <c r="L295" s="16">
        <v>0</v>
      </c>
      <c r="M295" s="39">
        <f t="shared" si="4"/>
        <v>1</v>
      </c>
    </row>
    <row r="296" spans="1:13" x14ac:dyDescent="0.25">
      <c r="A296" s="8" t="s">
        <v>583</v>
      </c>
      <c r="B296" s="8" t="s">
        <v>584</v>
      </c>
      <c r="C296" s="16">
        <v>3796634</v>
      </c>
      <c r="D296" s="16">
        <v>3796634</v>
      </c>
      <c r="E296" s="16">
        <v>3796634</v>
      </c>
      <c r="F296" s="16">
        <v>0</v>
      </c>
      <c r="G296" s="16">
        <v>0</v>
      </c>
      <c r="H296" s="16">
        <v>0</v>
      </c>
      <c r="I296" s="16">
        <v>3054086</v>
      </c>
      <c r="J296" s="16">
        <v>3054086</v>
      </c>
      <c r="K296" s="16">
        <v>742548</v>
      </c>
      <c r="L296" s="16">
        <v>742548</v>
      </c>
      <c r="M296" s="39">
        <f t="shared" si="4"/>
        <v>0.80441938833187498</v>
      </c>
    </row>
    <row r="297" spans="1:13" x14ac:dyDescent="0.25">
      <c r="A297" s="8" t="s">
        <v>585</v>
      </c>
      <c r="B297" s="8" t="s">
        <v>586</v>
      </c>
      <c r="C297" s="16">
        <v>2670804</v>
      </c>
      <c r="D297" s="16">
        <v>2670804</v>
      </c>
      <c r="E297" s="16">
        <v>2670804</v>
      </c>
      <c r="F297" s="16">
        <v>0</v>
      </c>
      <c r="G297" s="16">
        <v>0</v>
      </c>
      <c r="H297" s="16">
        <v>0</v>
      </c>
      <c r="I297" s="16">
        <v>2670804</v>
      </c>
      <c r="J297" s="16">
        <v>2670804</v>
      </c>
      <c r="K297" s="16">
        <v>0</v>
      </c>
      <c r="L297" s="16">
        <v>0</v>
      </c>
      <c r="M297" s="39">
        <f t="shared" si="4"/>
        <v>1</v>
      </c>
    </row>
    <row r="298" spans="1:13" x14ac:dyDescent="0.25">
      <c r="A298" s="8" t="s">
        <v>587</v>
      </c>
      <c r="B298" s="8" t="s">
        <v>588</v>
      </c>
      <c r="C298" s="16">
        <v>5460767</v>
      </c>
      <c r="D298" s="16">
        <v>5460767</v>
      </c>
      <c r="E298" s="16">
        <v>5460767</v>
      </c>
      <c r="F298" s="16">
        <v>0</v>
      </c>
      <c r="G298" s="16">
        <v>0</v>
      </c>
      <c r="H298" s="16">
        <v>0</v>
      </c>
      <c r="I298" s="16">
        <v>5460767</v>
      </c>
      <c r="J298" s="16">
        <v>5460767</v>
      </c>
      <c r="K298" s="16">
        <v>0</v>
      </c>
      <c r="L298" s="16">
        <v>0</v>
      </c>
      <c r="M298" s="39">
        <f t="shared" si="4"/>
        <v>1</v>
      </c>
    </row>
    <row r="299" spans="1:13" x14ac:dyDescent="0.25">
      <c r="A299" s="8" t="s">
        <v>589</v>
      </c>
      <c r="B299" s="8" t="s">
        <v>590</v>
      </c>
      <c r="C299" s="16">
        <v>9030723</v>
      </c>
      <c r="D299" s="16">
        <v>9030723</v>
      </c>
      <c r="E299" s="16">
        <v>9030723</v>
      </c>
      <c r="F299" s="16">
        <v>0</v>
      </c>
      <c r="G299" s="16">
        <v>0</v>
      </c>
      <c r="H299" s="16">
        <v>0</v>
      </c>
      <c r="I299" s="16">
        <v>9030723</v>
      </c>
      <c r="J299" s="16">
        <v>9030723</v>
      </c>
      <c r="K299" s="16">
        <v>0</v>
      </c>
      <c r="L299" s="16">
        <v>0</v>
      </c>
      <c r="M299" s="39">
        <f t="shared" si="4"/>
        <v>1</v>
      </c>
    </row>
    <row r="300" spans="1:13" x14ac:dyDescent="0.25">
      <c r="A300" s="8" t="s">
        <v>591</v>
      </c>
      <c r="B300" s="8" t="s">
        <v>592</v>
      </c>
      <c r="C300" s="16">
        <v>4111680</v>
      </c>
      <c r="D300" s="16">
        <v>4111680</v>
      </c>
      <c r="E300" s="16">
        <v>4111680</v>
      </c>
      <c r="F300" s="16">
        <v>0</v>
      </c>
      <c r="G300" s="16">
        <v>0</v>
      </c>
      <c r="H300" s="16">
        <v>0</v>
      </c>
      <c r="I300" s="16">
        <v>4111680</v>
      </c>
      <c r="J300" s="16">
        <v>4111680</v>
      </c>
      <c r="K300" s="16">
        <v>0</v>
      </c>
      <c r="L300" s="16">
        <v>0</v>
      </c>
      <c r="M300" s="39">
        <f t="shared" si="4"/>
        <v>1</v>
      </c>
    </row>
    <row r="301" spans="1:13" x14ac:dyDescent="0.25">
      <c r="A301" s="8" t="s">
        <v>593</v>
      </c>
      <c r="B301" s="8" t="s">
        <v>594</v>
      </c>
      <c r="C301" s="16">
        <v>2618251</v>
      </c>
      <c r="D301" s="16">
        <v>2618251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2618251</v>
      </c>
      <c r="L301" s="16">
        <v>0</v>
      </c>
      <c r="M301" s="39">
        <f t="shared" si="4"/>
        <v>0</v>
      </c>
    </row>
    <row r="302" spans="1:13" x14ac:dyDescent="0.25">
      <c r="A302" s="8" t="s">
        <v>595</v>
      </c>
      <c r="B302" s="8" t="s">
        <v>596</v>
      </c>
      <c r="C302" s="16">
        <v>2315183</v>
      </c>
      <c r="D302" s="16">
        <v>2315183</v>
      </c>
      <c r="E302" s="16">
        <v>2315183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2315183</v>
      </c>
      <c r="L302" s="16">
        <v>2315183</v>
      </c>
      <c r="M302" s="39">
        <f t="shared" si="4"/>
        <v>0</v>
      </c>
    </row>
    <row r="303" spans="1:13" x14ac:dyDescent="0.25">
      <c r="A303" s="8" t="s">
        <v>597</v>
      </c>
      <c r="B303" s="8" t="s">
        <v>598</v>
      </c>
      <c r="C303" s="16">
        <v>3067252</v>
      </c>
      <c r="D303" s="16">
        <v>3067252</v>
      </c>
      <c r="E303" s="16">
        <v>3067252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3067252</v>
      </c>
      <c r="L303" s="16">
        <v>3067252</v>
      </c>
      <c r="M303" s="39">
        <f t="shared" si="4"/>
        <v>0</v>
      </c>
    </row>
    <row r="304" spans="1:13" x14ac:dyDescent="0.25">
      <c r="A304" s="8" t="s">
        <v>599</v>
      </c>
      <c r="B304" s="8" t="s">
        <v>600</v>
      </c>
      <c r="C304" s="16">
        <v>8545782</v>
      </c>
      <c r="D304" s="16">
        <v>8545782</v>
      </c>
      <c r="E304" s="16">
        <v>8545782</v>
      </c>
      <c r="F304" s="16">
        <v>0</v>
      </c>
      <c r="G304" s="16">
        <v>0</v>
      </c>
      <c r="H304" s="16">
        <v>0</v>
      </c>
      <c r="I304" s="16">
        <v>8500000</v>
      </c>
      <c r="J304" s="16">
        <v>8500000</v>
      </c>
      <c r="K304" s="16">
        <v>45782</v>
      </c>
      <c r="L304" s="16">
        <v>45782</v>
      </c>
      <c r="M304" s="39">
        <f t="shared" si="4"/>
        <v>0.99464273720064467</v>
      </c>
    </row>
    <row r="305" spans="1:13" x14ac:dyDescent="0.25">
      <c r="A305" s="8" t="s">
        <v>601</v>
      </c>
      <c r="B305" s="8" t="s">
        <v>602</v>
      </c>
      <c r="C305" s="16">
        <v>3427902</v>
      </c>
      <c r="D305" s="16">
        <v>3427902</v>
      </c>
      <c r="E305" s="16">
        <v>3427902</v>
      </c>
      <c r="F305" s="16">
        <v>0</v>
      </c>
      <c r="G305" s="16">
        <v>0</v>
      </c>
      <c r="H305" s="16">
        <v>0</v>
      </c>
      <c r="I305" s="16">
        <v>3427902</v>
      </c>
      <c r="J305" s="16">
        <v>3427902</v>
      </c>
      <c r="K305" s="16">
        <v>0</v>
      </c>
      <c r="L305" s="16">
        <v>0</v>
      </c>
      <c r="M305" s="39">
        <f t="shared" si="4"/>
        <v>1</v>
      </c>
    </row>
    <row r="306" spans="1:13" x14ac:dyDescent="0.25">
      <c r="A306" s="8" t="s">
        <v>603</v>
      </c>
      <c r="B306" s="8" t="s">
        <v>604</v>
      </c>
      <c r="C306" s="16">
        <v>5124199</v>
      </c>
      <c r="D306" s="16">
        <v>5124199</v>
      </c>
      <c r="E306" s="16">
        <v>5124199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5124199</v>
      </c>
      <c r="L306" s="16">
        <v>5124199</v>
      </c>
      <c r="M306" s="39">
        <f t="shared" si="4"/>
        <v>0</v>
      </c>
    </row>
    <row r="307" spans="1:13" x14ac:dyDescent="0.25">
      <c r="A307" s="8" t="s">
        <v>605</v>
      </c>
      <c r="B307" s="8" t="s">
        <v>606</v>
      </c>
      <c r="C307" s="16">
        <v>5775616</v>
      </c>
      <c r="D307" s="16">
        <v>5775616</v>
      </c>
      <c r="E307" s="16">
        <v>5775616</v>
      </c>
      <c r="F307" s="16">
        <v>0</v>
      </c>
      <c r="G307" s="16">
        <v>0</v>
      </c>
      <c r="H307" s="16">
        <v>0</v>
      </c>
      <c r="I307" s="16">
        <v>5775616</v>
      </c>
      <c r="J307" s="16">
        <v>5775616</v>
      </c>
      <c r="K307" s="16">
        <v>0</v>
      </c>
      <c r="L307" s="16">
        <v>0</v>
      </c>
      <c r="M307" s="39">
        <f t="shared" si="4"/>
        <v>1</v>
      </c>
    </row>
    <row r="308" spans="1:13" x14ac:dyDescent="0.25">
      <c r="A308" s="8" t="s">
        <v>607</v>
      </c>
      <c r="B308" s="8" t="s">
        <v>608</v>
      </c>
      <c r="C308" s="16">
        <v>3552658</v>
      </c>
      <c r="D308" s="16">
        <v>3552658</v>
      </c>
      <c r="E308" s="16">
        <v>3552658</v>
      </c>
      <c r="F308" s="16">
        <v>0</v>
      </c>
      <c r="G308" s="16">
        <v>0</v>
      </c>
      <c r="H308" s="16">
        <v>0</v>
      </c>
      <c r="I308" s="16">
        <v>3552658</v>
      </c>
      <c r="J308" s="16">
        <v>3552658</v>
      </c>
      <c r="K308" s="16">
        <v>0</v>
      </c>
      <c r="L308" s="16">
        <v>0</v>
      </c>
      <c r="M308" s="39">
        <f t="shared" si="4"/>
        <v>1</v>
      </c>
    </row>
    <row r="309" spans="1:13" x14ac:dyDescent="0.25">
      <c r="A309" s="8" t="s">
        <v>609</v>
      </c>
      <c r="B309" s="8" t="s">
        <v>610</v>
      </c>
      <c r="C309" s="16">
        <v>3550958</v>
      </c>
      <c r="D309" s="16">
        <v>3550958</v>
      </c>
      <c r="E309" s="16">
        <v>3550958</v>
      </c>
      <c r="F309" s="16">
        <v>0</v>
      </c>
      <c r="G309" s="16">
        <v>0</v>
      </c>
      <c r="H309" s="16">
        <v>0</v>
      </c>
      <c r="I309" s="16">
        <v>3550958</v>
      </c>
      <c r="J309" s="16">
        <v>3550958</v>
      </c>
      <c r="K309" s="16">
        <v>0</v>
      </c>
      <c r="L309" s="16">
        <v>0</v>
      </c>
      <c r="M309" s="39">
        <f t="shared" si="4"/>
        <v>1</v>
      </c>
    </row>
    <row r="310" spans="1:13" x14ac:dyDescent="0.25">
      <c r="A310" s="8" t="s">
        <v>611</v>
      </c>
      <c r="B310" s="8" t="s">
        <v>612</v>
      </c>
      <c r="C310" s="16">
        <v>2765028</v>
      </c>
      <c r="D310" s="16">
        <v>2765028</v>
      </c>
      <c r="E310" s="16">
        <v>2765028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2765028</v>
      </c>
      <c r="L310" s="16">
        <v>2765028</v>
      </c>
      <c r="M310" s="39">
        <f t="shared" si="4"/>
        <v>0</v>
      </c>
    </row>
    <row r="311" spans="1:13" x14ac:dyDescent="0.25">
      <c r="A311" s="8" t="s">
        <v>613</v>
      </c>
      <c r="B311" s="8" t="s">
        <v>614</v>
      </c>
      <c r="C311" s="16">
        <v>3417232</v>
      </c>
      <c r="D311" s="16">
        <v>3417232</v>
      </c>
      <c r="E311" s="16">
        <v>3417232</v>
      </c>
      <c r="F311" s="16">
        <v>0</v>
      </c>
      <c r="G311" s="16">
        <v>0</v>
      </c>
      <c r="H311" s="16">
        <v>0</v>
      </c>
      <c r="I311" s="16">
        <v>3417232</v>
      </c>
      <c r="J311" s="16">
        <v>3417232</v>
      </c>
      <c r="K311" s="16">
        <v>0</v>
      </c>
      <c r="L311" s="16">
        <v>0</v>
      </c>
      <c r="M311" s="39">
        <f t="shared" si="4"/>
        <v>1</v>
      </c>
    </row>
    <row r="312" spans="1:13" x14ac:dyDescent="0.25">
      <c r="A312" s="8" t="s">
        <v>615</v>
      </c>
      <c r="B312" s="8" t="s">
        <v>616</v>
      </c>
      <c r="C312" s="16">
        <v>7603463</v>
      </c>
      <c r="D312" s="16">
        <v>7603463</v>
      </c>
      <c r="E312" s="16">
        <v>7603463</v>
      </c>
      <c r="F312" s="16">
        <v>0</v>
      </c>
      <c r="G312" s="16">
        <v>0</v>
      </c>
      <c r="H312" s="16">
        <v>0</v>
      </c>
      <c r="I312" s="16">
        <v>7603463</v>
      </c>
      <c r="J312" s="16">
        <v>7603463</v>
      </c>
      <c r="K312" s="16">
        <v>0</v>
      </c>
      <c r="L312" s="16">
        <v>0</v>
      </c>
      <c r="M312" s="39">
        <f t="shared" si="4"/>
        <v>1</v>
      </c>
    </row>
    <row r="313" spans="1:13" x14ac:dyDescent="0.25">
      <c r="A313" s="8" t="s">
        <v>617</v>
      </c>
      <c r="B313" s="8" t="s">
        <v>618</v>
      </c>
      <c r="C313" s="16">
        <v>1957717</v>
      </c>
      <c r="D313" s="16">
        <v>1957717</v>
      </c>
      <c r="E313" s="16">
        <v>1957717</v>
      </c>
      <c r="F313" s="16">
        <v>0</v>
      </c>
      <c r="G313" s="16">
        <v>0</v>
      </c>
      <c r="H313" s="16">
        <v>0</v>
      </c>
      <c r="I313" s="16">
        <v>1957717</v>
      </c>
      <c r="J313" s="16">
        <v>1957717</v>
      </c>
      <c r="K313" s="16">
        <v>0</v>
      </c>
      <c r="L313" s="16">
        <v>0</v>
      </c>
      <c r="M313" s="39">
        <f t="shared" si="4"/>
        <v>1</v>
      </c>
    </row>
    <row r="314" spans="1:13" x14ac:dyDescent="0.25">
      <c r="A314" s="8" t="s">
        <v>619</v>
      </c>
      <c r="B314" s="8" t="s">
        <v>620</v>
      </c>
      <c r="C314" s="16">
        <v>4188064</v>
      </c>
      <c r="D314" s="16">
        <v>4188064</v>
      </c>
      <c r="E314" s="16">
        <v>4188064</v>
      </c>
      <c r="F314" s="16">
        <v>0</v>
      </c>
      <c r="G314" s="16">
        <v>0</v>
      </c>
      <c r="H314" s="16">
        <v>0</v>
      </c>
      <c r="I314" s="16">
        <v>4188064</v>
      </c>
      <c r="J314" s="16">
        <v>4188064</v>
      </c>
      <c r="K314" s="16">
        <v>0</v>
      </c>
      <c r="L314" s="16">
        <v>0</v>
      </c>
      <c r="M314" s="39">
        <f t="shared" si="4"/>
        <v>1</v>
      </c>
    </row>
    <row r="315" spans="1:13" x14ac:dyDescent="0.25">
      <c r="A315" s="8" t="s">
        <v>621</v>
      </c>
      <c r="B315" s="8" t="s">
        <v>622</v>
      </c>
      <c r="C315" s="16">
        <v>5770931</v>
      </c>
      <c r="D315" s="16">
        <v>5770931</v>
      </c>
      <c r="E315" s="16">
        <v>5770931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5770931</v>
      </c>
      <c r="L315" s="16">
        <v>5770931</v>
      </c>
      <c r="M315" s="39">
        <f t="shared" si="4"/>
        <v>0</v>
      </c>
    </row>
    <row r="316" spans="1:13" x14ac:dyDescent="0.25">
      <c r="A316" s="8" t="s">
        <v>623</v>
      </c>
      <c r="B316" s="8" t="s">
        <v>624</v>
      </c>
      <c r="C316" s="16">
        <v>2864265</v>
      </c>
      <c r="D316" s="16">
        <v>2864265</v>
      </c>
      <c r="E316" s="16">
        <v>2864265</v>
      </c>
      <c r="F316" s="16">
        <v>0</v>
      </c>
      <c r="G316" s="16">
        <v>0</v>
      </c>
      <c r="H316" s="16">
        <v>0</v>
      </c>
      <c r="I316" s="16">
        <v>2864265</v>
      </c>
      <c r="J316" s="16">
        <v>2864265</v>
      </c>
      <c r="K316" s="16">
        <v>0</v>
      </c>
      <c r="L316" s="16">
        <v>0</v>
      </c>
      <c r="M316" s="39">
        <f t="shared" si="4"/>
        <v>1</v>
      </c>
    </row>
    <row r="317" spans="1:13" x14ac:dyDescent="0.25">
      <c r="A317" s="8" t="s">
        <v>625</v>
      </c>
      <c r="B317" s="8" t="s">
        <v>626</v>
      </c>
      <c r="C317" s="16">
        <v>4281656</v>
      </c>
      <c r="D317" s="16">
        <v>4281656</v>
      </c>
      <c r="E317" s="16">
        <v>4281656</v>
      </c>
      <c r="F317" s="16">
        <v>0</v>
      </c>
      <c r="G317" s="16">
        <v>0</v>
      </c>
      <c r="H317" s="16">
        <v>0</v>
      </c>
      <c r="I317" s="16">
        <v>4281656</v>
      </c>
      <c r="J317" s="16">
        <v>4281656</v>
      </c>
      <c r="K317" s="16">
        <v>0</v>
      </c>
      <c r="L317" s="16">
        <v>0</v>
      </c>
      <c r="M317" s="39">
        <f t="shared" si="4"/>
        <v>1</v>
      </c>
    </row>
    <row r="318" spans="1:13" x14ac:dyDescent="0.25">
      <c r="A318" s="8" t="s">
        <v>627</v>
      </c>
      <c r="B318" s="8" t="s">
        <v>628</v>
      </c>
      <c r="C318" s="16">
        <v>6428232</v>
      </c>
      <c r="D318" s="16">
        <v>6428232</v>
      </c>
      <c r="E318" s="16">
        <v>6428232</v>
      </c>
      <c r="F318" s="16">
        <v>0</v>
      </c>
      <c r="G318" s="16">
        <v>0</v>
      </c>
      <c r="H318" s="16">
        <v>0</v>
      </c>
      <c r="I318" s="16">
        <v>6428232</v>
      </c>
      <c r="J318" s="16">
        <v>6428232</v>
      </c>
      <c r="K318" s="16">
        <v>0</v>
      </c>
      <c r="L318" s="16">
        <v>0</v>
      </c>
      <c r="M318" s="39">
        <f t="shared" si="4"/>
        <v>1</v>
      </c>
    </row>
    <row r="319" spans="1:13" x14ac:dyDescent="0.25">
      <c r="A319" s="8" t="s">
        <v>629</v>
      </c>
      <c r="B319" s="8" t="s">
        <v>630</v>
      </c>
      <c r="C319" s="16">
        <v>6644453</v>
      </c>
      <c r="D319" s="16">
        <v>6644453</v>
      </c>
      <c r="E319" s="16">
        <v>6644453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6644453</v>
      </c>
      <c r="L319" s="16">
        <v>6644453</v>
      </c>
      <c r="M319" s="39">
        <f t="shared" si="4"/>
        <v>0</v>
      </c>
    </row>
    <row r="320" spans="1:13" x14ac:dyDescent="0.25">
      <c r="A320" s="8" t="s">
        <v>631</v>
      </c>
      <c r="B320" s="8" t="s">
        <v>632</v>
      </c>
      <c r="C320" s="16">
        <v>5660703</v>
      </c>
      <c r="D320" s="16">
        <v>5660703</v>
      </c>
      <c r="E320" s="16">
        <v>5660703</v>
      </c>
      <c r="F320" s="16">
        <v>0</v>
      </c>
      <c r="G320" s="16">
        <v>0</v>
      </c>
      <c r="H320" s="16">
        <v>0</v>
      </c>
      <c r="I320" s="16">
        <v>5660703</v>
      </c>
      <c r="J320" s="16">
        <v>5660703</v>
      </c>
      <c r="K320" s="16">
        <v>0</v>
      </c>
      <c r="L320" s="16">
        <v>0</v>
      </c>
      <c r="M320" s="39">
        <f t="shared" si="4"/>
        <v>1</v>
      </c>
    </row>
    <row r="321" spans="1:13" x14ac:dyDescent="0.25">
      <c r="A321" s="8" t="s">
        <v>633</v>
      </c>
      <c r="B321" s="8" t="s">
        <v>634</v>
      </c>
      <c r="C321" s="16">
        <v>3921004</v>
      </c>
      <c r="D321" s="16">
        <v>3921004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3921004</v>
      </c>
      <c r="L321" s="16">
        <v>0</v>
      </c>
      <c r="M321" s="39">
        <f t="shared" si="4"/>
        <v>0</v>
      </c>
    </row>
    <row r="322" spans="1:13" x14ac:dyDescent="0.25">
      <c r="A322" s="8" t="s">
        <v>635</v>
      </c>
      <c r="B322" s="8" t="s">
        <v>636</v>
      </c>
      <c r="C322" s="16">
        <v>3101018</v>
      </c>
      <c r="D322" s="16">
        <v>3101018</v>
      </c>
      <c r="E322" s="16">
        <v>3101018</v>
      </c>
      <c r="F322" s="16">
        <v>0</v>
      </c>
      <c r="G322" s="16">
        <v>0</v>
      </c>
      <c r="H322" s="16">
        <v>0</v>
      </c>
      <c r="I322" s="16">
        <v>3101018</v>
      </c>
      <c r="J322" s="16">
        <v>3101018</v>
      </c>
      <c r="K322" s="16">
        <v>0</v>
      </c>
      <c r="L322" s="16">
        <v>0</v>
      </c>
      <c r="M322" s="39">
        <f t="shared" si="4"/>
        <v>1</v>
      </c>
    </row>
    <row r="323" spans="1:13" x14ac:dyDescent="0.25">
      <c r="A323" s="8" t="s">
        <v>637</v>
      </c>
      <c r="B323" s="8" t="s">
        <v>638</v>
      </c>
      <c r="C323" s="16">
        <v>5577230</v>
      </c>
      <c r="D323" s="16">
        <v>5577230</v>
      </c>
      <c r="E323" s="16">
        <v>5577230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5577230</v>
      </c>
      <c r="L323" s="16">
        <v>5577230</v>
      </c>
      <c r="M323" s="39">
        <f t="shared" si="4"/>
        <v>0</v>
      </c>
    </row>
    <row r="324" spans="1:13" x14ac:dyDescent="0.25">
      <c r="A324" s="8" t="s">
        <v>639</v>
      </c>
      <c r="B324" s="8" t="s">
        <v>640</v>
      </c>
      <c r="C324" s="16">
        <v>4640770</v>
      </c>
      <c r="D324" s="16">
        <v>4640770</v>
      </c>
      <c r="E324" s="16">
        <v>4640770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4640770</v>
      </c>
      <c r="L324" s="16">
        <v>4640770</v>
      </c>
      <c r="M324" s="39">
        <f t="shared" si="4"/>
        <v>0</v>
      </c>
    </row>
    <row r="325" spans="1:13" x14ac:dyDescent="0.25">
      <c r="A325" s="8" t="s">
        <v>641</v>
      </c>
      <c r="B325" s="8" t="s">
        <v>642</v>
      </c>
      <c r="C325" s="16">
        <v>5881578</v>
      </c>
      <c r="D325" s="16">
        <v>5881578</v>
      </c>
      <c r="E325" s="16">
        <v>5881578</v>
      </c>
      <c r="F325" s="16">
        <v>0</v>
      </c>
      <c r="G325" s="16">
        <v>0</v>
      </c>
      <c r="H325" s="16">
        <v>0</v>
      </c>
      <c r="I325" s="16">
        <v>5881578</v>
      </c>
      <c r="J325" s="16">
        <v>5881578</v>
      </c>
      <c r="K325" s="16">
        <v>0</v>
      </c>
      <c r="L325" s="16">
        <v>0</v>
      </c>
      <c r="M325" s="39">
        <f t="shared" si="4"/>
        <v>1</v>
      </c>
    </row>
    <row r="326" spans="1:13" x14ac:dyDescent="0.25">
      <c r="A326" s="8" t="s">
        <v>643</v>
      </c>
      <c r="B326" s="8" t="s">
        <v>644</v>
      </c>
      <c r="C326" s="16">
        <v>3339766</v>
      </c>
      <c r="D326" s="16">
        <v>3339766</v>
      </c>
      <c r="E326" s="16">
        <v>3339766</v>
      </c>
      <c r="F326" s="16">
        <v>0</v>
      </c>
      <c r="G326" s="16">
        <v>0</v>
      </c>
      <c r="H326" s="16">
        <v>0</v>
      </c>
      <c r="I326" s="16">
        <v>3339766</v>
      </c>
      <c r="J326" s="16">
        <v>3339766</v>
      </c>
      <c r="K326" s="16">
        <v>0</v>
      </c>
      <c r="L326" s="16">
        <v>0</v>
      </c>
      <c r="M326" s="39">
        <f t="shared" si="4"/>
        <v>1</v>
      </c>
    </row>
    <row r="327" spans="1:13" x14ac:dyDescent="0.25">
      <c r="A327" s="8" t="s">
        <v>645</v>
      </c>
      <c r="B327" s="8" t="s">
        <v>646</v>
      </c>
      <c r="C327" s="16">
        <v>6050434</v>
      </c>
      <c r="D327" s="16">
        <v>6050434</v>
      </c>
      <c r="E327" s="16">
        <v>6050434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6050434</v>
      </c>
      <c r="L327" s="16">
        <v>6050434</v>
      </c>
      <c r="M327" s="39">
        <f t="shared" ref="M327:M390" si="5">+IFERROR(I327/D327,0)</f>
        <v>0</v>
      </c>
    </row>
    <row r="328" spans="1:13" x14ac:dyDescent="0.25">
      <c r="A328" s="8" t="s">
        <v>647</v>
      </c>
      <c r="B328" s="8" t="s">
        <v>648</v>
      </c>
      <c r="C328" s="16">
        <v>4004259</v>
      </c>
      <c r="D328" s="16">
        <v>4004259</v>
      </c>
      <c r="E328" s="16">
        <v>4004259</v>
      </c>
      <c r="F328" s="16">
        <v>0</v>
      </c>
      <c r="G328" s="16">
        <v>0</v>
      </c>
      <c r="H328" s="16">
        <v>0</v>
      </c>
      <c r="I328" s="16">
        <v>4004259</v>
      </c>
      <c r="J328" s="16">
        <v>4004259</v>
      </c>
      <c r="K328" s="16">
        <v>0</v>
      </c>
      <c r="L328" s="16">
        <v>0</v>
      </c>
      <c r="M328" s="39">
        <f t="shared" si="5"/>
        <v>1</v>
      </c>
    </row>
    <row r="329" spans="1:13" x14ac:dyDescent="0.25">
      <c r="A329" s="8" t="s">
        <v>649</v>
      </c>
      <c r="B329" s="8" t="s">
        <v>650</v>
      </c>
      <c r="C329" s="16">
        <v>3786486</v>
      </c>
      <c r="D329" s="16">
        <v>3786486</v>
      </c>
      <c r="E329" s="16">
        <v>3786486</v>
      </c>
      <c r="F329" s="16">
        <v>0</v>
      </c>
      <c r="G329" s="16">
        <v>0</v>
      </c>
      <c r="H329" s="16">
        <v>0</v>
      </c>
      <c r="I329" s="16">
        <v>3786486</v>
      </c>
      <c r="J329" s="16">
        <v>3786486</v>
      </c>
      <c r="K329" s="16">
        <v>0</v>
      </c>
      <c r="L329" s="16">
        <v>0</v>
      </c>
      <c r="M329" s="39">
        <f t="shared" si="5"/>
        <v>1</v>
      </c>
    </row>
    <row r="330" spans="1:13" x14ac:dyDescent="0.25">
      <c r="A330" s="8" t="s">
        <v>651</v>
      </c>
      <c r="B330" s="8" t="s">
        <v>652</v>
      </c>
      <c r="C330" s="16">
        <v>3024210</v>
      </c>
      <c r="D330" s="16">
        <v>3024210</v>
      </c>
      <c r="E330" s="16">
        <v>3024210</v>
      </c>
      <c r="F330" s="16">
        <v>0</v>
      </c>
      <c r="G330" s="16">
        <v>0</v>
      </c>
      <c r="H330" s="16">
        <v>0</v>
      </c>
      <c r="I330" s="16">
        <v>3024210</v>
      </c>
      <c r="J330" s="16">
        <v>3024210</v>
      </c>
      <c r="K330" s="16">
        <v>0</v>
      </c>
      <c r="L330" s="16">
        <v>0</v>
      </c>
      <c r="M330" s="39">
        <f t="shared" si="5"/>
        <v>1</v>
      </c>
    </row>
    <row r="331" spans="1:13" x14ac:dyDescent="0.25">
      <c r="A331" s="8" t="s">
        <v>653</v>
      </c>
      <c r="B331" s="8" t="s">
        <v>654</v>
      </c>
      <c r="C331" s="16">
        <v>2809583</v>
      </c>
      <c r="D331" s="16">
        <v>2809583</v>
      </c>
      <c r="E331" s="16">
        <v>2809583</v>
      </c>
      <c r="F331" s="16">
        <v>0</v>
      </c>
      <c r="G331" s="16">
        <v>0</v>
      </c>
      <c r="H331" s="16">
        <v>0</v>
      </c>
      <c r="I331" s="16">
        <v>2809583</v>
      </c>
      <c r="J331" s="16">
        <v>2809583</v>
      </c>
      <c r="K331" s="16">
        <v>0</v>
      </c>
      <c r="L331" s="16">
        <v>0</v>
      </c>
      <c r="M331" s="39">
        <f t="shared" si="5"/>
        <v>1</v>
      </c>
    </row>
    <row r="332" spans="1:13" x14ac:dyDescent="0.25">
      <c r="A332" s="8" t="s">
        <v>655</v>
      </c>
      <c r="B332" s="8" t="s">
        <v>656</v>
      </c>
      <c r="C332" s="16">
        <v>5076015</v>
      </c>
      <c r="D332" s="16">
        <v>5076015</v>
      </c>
      <c r="E332" s="16">
        <v>5076015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5076015</v>
      </c>
      <c r="L332" s="16">
        <v>5076015</v>
      </c>
      <c r="M332" s="39">
        <f t="shared" si="5"/>
        <v>0</v>
      </c>
    </row>
    <row r="333" spans="1:13" x14ac:dyDescent="0.25">
      <c r="A333" s="8" t="s">
        <v>657</v>
      </c>
      <c r="B333" s="8" t="s">
        <v>658</v>
      </c>
      <c r="C333" s="16">
        <v>5216063</v>
      </c>
      <c r="D333" s="16">
        <v>5216063</v>
      </c>
      <c r="E333" s="16">
        <v>5216063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5216063</v>
      </c>
      <c r="L333" s="16">
        <v>5216063</v>
      </c>
      <c r="M333" s="39">
        <f t="shared" si="5"/>
        <v>0</v>
      </c>
    </row>
    <row r="334" spans="1:13" x14ac:dyDescent="0.25">
      <c r="A334" s="8" t="s">
        <v>659</v>
      </c>
      <c r="B334" s="8" t="s">
        <v>660</v>
      </c>
      <c r="C334" s="16">
        <v>4016076</v>
      </c>
      <c r="D334" s="16">
        <v>4016076</v>
      </c>
      <c r="E334" s="16">
        <v>4016076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4016076</v>
      </c>
      <c r="L334" s="16">
        <v>4016076</v>
      </c>
      <c r="M334" s="39">
        <f t="shared" si="5"/>
        <v>0</v>
      </c>
    </row>
    <row r="335" spans="1:13" x14ac:dyDescent="0.25">
      <c r="A335" s="8" t="s">
        <v>661</v>
      </c>
      <c r="B335" s="8" t="s">
        <v>662</v>
      </c>
      <c r="C335" s="16">
        <v>4841595</v>
      </c>
      <c r="D335" s="16">
        <v>4841595</v>
      </c>
      <c r="E335" s="16">
        <v>4841595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4841595</v>
      </c>
      <c r="L335" s="16">
        <v>4841595</v>
      </c>
      <c r="M335" s="39">
        <f t="shared" si="5"/>
        <v>0</v>
      </c>
    </row>
    <row r="336" spans="1:13" x14ac:dyDescent="0.25">
      <c r="A336" s="8" t="s">
        <v>663</v>
      </c>
      <c r="B336" s="8" t="s">
        <v>664</v>
      </c>
      <c r="C336" s="16">
        <v>3872672</v>
      </c>
      <c r="D336" s="16">
        <v>3872672</v>
      </c>
      <c r="E336" s="16">
        <v>3872672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3872672</v>
      </c>
      <c r="L336" s="16">
        <v>3872672</v>
      </c>
      <c r="M336" s="39">
        <f t="shared" si="5"/>
        <v>0</v>
      </c>
    </row>
    <row r="337" spans="1:13" x14ac:dyDescent="0.25">
      <c r="A337" s="8" t="s">
        <v>665</v>
      </c>
      <c r="B337" s="8" t="s">
        <v>666</v>
      </c>
      <c r="C337" s="16">
        <v>3464097</v>
      </c>
      <c r="D337" s="16">
        <v>3464097</v>
      </c>
      <c r="E337" s="16">
        <v>3464097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3464097</v>
      </c>
      <c r="L337" s="16">
        <v>3464097</v>
      </c>
      <c r="M337" s="39">
        <f t="shared" si="5"/>
        <v>0</v>
      </c>
    </row>
    <row r="338" spans="1:13" x14ac:dyDescent="0.25">
      <c r="A338" s="8" t="s">
        <v>667</v>
      </c>
      <c r="B338" s="8" t="s">
        <v>668</v>
      </c>
      <c r="C338" s="16">
        <v>5898015</v>
      </c>
      <c r="D338" s="16">
        <v>5898015</v>
      </c>
      <c r="E338" s="16">
        <v>5898015</v>
      </c>
      <c r="F338" s="16">
        <v>0</v>
      </c>
      <c r="G338" s="16">
        <v>0</v>
      </c>
      <c r="H338" s="16">
        <v>0</v>
      </c>
      <c r="I338" s="16">
        <v>5898015</v>
      </c>
      <c r="J338" s="16">
        <v>5898015</v>
      </c>
      <c r="K338" s="16">
        <v>0</v>
      </c>
      <c r="L338" s="16">
        <v>0</v>
      </c>
      <c r="M338" s="39">
        <f t="shared" si="5"/>
        <v>1</v>
      </c>
    </row>
    <row r="339" spans="1:13" x14ac:dyDescent="0.25">
      <c r="A339" s="8" t="s">
        <v>669</v>
      </c>
      <c r="B339" s="8" t="s">
        <v>670</v>
      </c>
      <c r="C339" s="16">
        <v>2696599</v>
      </c>
      <c r="D339" s="16">
        <v>2696599</v>
      </c>
      <c r="E339" s="16">
        <v>2696599</v>
      </c>
      <c r="F339" s="16">
        <v>0</v>
      </c>
      <c r="G339" s="16">
        <v>0</v>
      </c>
      <c r="H339" s="16">
        <v>0</v>
      </c>
      <c r="I339" s="16">
        <v>2696599</v>
      </c>
      <c r="J339" s="16">
        <v>2696599</v>
      </c>
      <c r="K339" s="16">
        <v>0</v>
      </c>
      <c r="L339" s="16">
        <v>0</v>
      </c>
      <c r="M339" s="39">
        <f t="shared" si="5"/>
        <v>1</v>
      </c>
    </row>
    <row r="340" spans="1:13" x14ac:dyDescent="0.25">
      <c r="A340" s="8" t="s">
        <v>671</v>
      </c>
      <c r="B340" s="8" t="s">
        <v>672</v>
      </c>
      <c r="C340" s="16">
        <v>4325814</v>
      </c>
      <c r="D340" s="16">
        <v>4325814</v>
      </c>
      <c r="E340" s="16">
        <v>4325814</v>
      </c>
      <c r="F340" s="16">
        <v>0</v>
      </c>
      <c r="G340" s="16">
        <v>0</v>
      </c>
      <c r="H340" s="16">
        <v>0</v>
      </c>
      <c r="I340" s="16">
        <v>4325814</v>
      </c>
      <c r="J340" s="16">
        <v>4325814</v>
      </c>
      <c r="K340" s="16">
        <v>0</v>
      </c>
      <c r="L340" s="16">
        <v>0</v>
      </c>
      <c r="M340" s="39">
        <f t="shared" si="5"/>
        <v>1</v>
      </c>
    </row>
    <row r="341" spans="1:13" x14ac:dyDescent="0.25">
      <c r="A341" s="8" t="s">
        <v>673</v>
      </c>
      <c r="B341" s="8" t="s">
        <v>674</v>
      </c>
      <c r="C341" s="16">
        <v>4168131</v>
      </c>
      <c r="D341" s="16">
        <v>4168131</v>
      </c>
      <c r="E341" s="16">
        <v>4168131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4168131</v>
      </c>
      <c r="L341" s="16">
        <v>4168131</v>
      </c>
      <c r="M341" s="39">
        <f t="shared" si="5"/>
        <v>0</v>
      </c>
    </row>
    <row r="342" spans="1:13" x14ac:dyDescent="0.25">
      <c r="A342" s="8" t="s">
        <v>675</v>
      </c>
      <c r="B342" s="8" t="s">
        <v>676</v>
      </c>
      <c r="C342" s="16">
        <v>7248919</v>
      </c>
      <c r="D342" s="16">
        <v>7248919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7248919</v>
      </c>
      <c r="L342" s="16">
        <v>0</v>
      </c>
      <c r="M342" s="39">
        <f t="shared" si="5"/>
        <v>0</v>
      </c>
    </row>
    <row r="343" spans="1:13" x14ac:dyDescent="0.25">
      <c r="A343" s="8" t="s">
        <v>677</v>
      </c>
      <c r="B343" s="8" t="s">
        <v>678</v>
      </c>
      <c r="C343" s="16">
        <v>2609750</v>
      </c>
      <c r="D343" s="16">
        <v>2609750</v>
      </c>
      <c r="E343" s="16">
        <v>2609750</v>
      </c>
      <c r="F343" s="16">
        <v>0</v>
      </c>
      <c r="G343" s="16">
        <v>0</v>
      </c>
      <c r="H343" s="16">
        <v>0</v>
      </c>
      <c r="I343" s="16">
        <v>2609750</v>
      </c>
      <c r="J343" s="16">
        <v>2609750</v>
      </c>
      <c r="K343" s="16">
        <v>0</v>
      </c>
      <c r="L343" s="16">
        <v>0</v>
      </c>
      <c r="M343" s="39">
        <f t="shared" si="5"/>
        <v>1</v>
      </c>
    </row>
    <row r="344" spans="1:13" x14ac:dyDescent="0.25">
      <c r="A344" s="8" t="s">
        <v>679</v>
      </c>
      <c r="B344" s="8" t="s">
        <v>680</v>
      </c>
      <c r="C344" s="16">
        <v>6643397</v>
      </c>
      <c r="D344" s="16">
        <v>6643397</v>
      </c>
      <c r="E344" s="16">
        <v>6643397</v>
      </c>
      <c r="F344" s="16">
        <v>0</v>
      </c>
      <c r="G344" s="16">
        <v>0</v>
      </c>
      <c r="H344" s="16">
        <v>0</v>
      </c>
      <c r="I344" s="16">
        <v>6643397</v>
      </c>
      <c r="J344" s="16">
        <v>6643397</v>
      </c>
      <c r="K344" s="16">
        <v>0</v>
      </c>
      <c r="L344" s="16">
        <v>0</v>
      </c>
      <c r="M344" s="39">
        <f t="shared" si="5"/>
        <v>1</v>
      </c>
    </row>
    <row r="345" spans="1:13" x14ac:dyDescent="0.25">
      <c r="A345" s="8" t="s">
        <v>681</v>
      </c>
      <c r="B345" s="8" t="s">
        <v>682</v>
      </c>
      <c r="C345" s="16">
        <v>2873539</v>
      </c>
      <c r="D345" s="16">
        <v>2873539</v>
      </c>
      <c r="E345" s="16">
        <v>2873539</v>
      </c>
      <c r="F345" s="16">
        <v>0</v>
      </c>
      <c r="G345" s="16">
        <v>0</v>
      </c>
      <c r="H345" s="16">
        <v>0</v>
      </c>
      <c r="I345" s="16">
        <v>2873539</v>
      </c>
      <c r="J345" s="16">
        <v>2873539</v>
      </c>
      <c r="K345" s="16">
        <v>0</v>
      </c>
      <c r="L345" s="16">
        <v>0</v>
      </c>
      <c r="M345" s="39">
        <f t="shared" si="5"/>
        <v>1</v>
      </c>
    </row>
    <row r="346" spans="1:13" x14ac:dyDescent="0.25">
      <c r="A346" s="8" t="s">
        <v>683</v>
      </c>
      <c r="B346" s="8" t="s">
        <v>684</v>
      </c>
      <c r="C346" s="16">
        <v>2744061</v>
      </c>
      <c r="D346" s="16">
        <v>2744061</v>
      </c>
      <c r="E346" s="16">
        <v>2744061</v>
      </c>
      <c r="F346" s="16">
        <v>0</v>
      </c>
      <c r="G346" s="16">
        <v>0</v>
      </c>
      <c r="H346" s="16">
        <v>0</v>
      </c>
      <c r="I346" s="16">
        <v>2744061</v>
      </c>
      <c r="J346" s="16">
        <v>2744061</v>
      </c>
      <c r="K346" s="16">
        <v>0</v>
      </c>
      <c r="L346" s="16">
        <v>0</v>
      </c>
      <c r="M346" s="39">
        <f t="shared" si="5"/>
        <v>1</v>
      </c>
    </row>
    <row r="347" spans="1:13" x14ac:dyDescent="0.25">
      <c r="A347" s="8" t="s">
        <v>685</v>
      </c>
      <c r="B347" s="8" t="s">
        <v>686</v>
      </c>
      <c r="C347" s="16">
        <v>3710300</v>
      </c>
      <c r="D347" s="16">
        <v>3710300</v>
      </c>
      <c r="E347" s="16">
        <v>3710300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3710300</v>
      </c>
      <c r="L347" s="16">
        <v>3710300</v>
      </c>
      <c r="M347" s="39">
        <f t="shared" si="5"/>
        <v>0</v>
      </c>
    </row>
    <row r="348" spans="1:13" x14ac:dyDescent="0.25">
      <c r="A348" s="8" t="s">
        <v>687</v>
      </c>
      <c r="B348" s="8" t="s">
        <v>688</v>
      </c>
      <c r="C348" s="16">
        <v>8228119</v>
      </c>
      <c r="D348" s="16">
        <v>8228119</v>
      </c>
      <c r="E348" s="16">
        <v>8228119</v>
      </c>
      <c r="F348" s="16">
        <v>0</v>
      </c>
      <c r="G348" s="16">
        <v>0</v>
      </c>
      <c r="H348" s="16">
        <v>0</v>
      </c>
      <c r="I348" s="16">
        <v>8228119</v>
      </c>
      <c r="J348" s="16">
        <v>8228119</v>
      </c>
      <c r="K348" s="16">
        <v>0</v>
      </c>
      <c r="L348" s="16">
        <v>0</v>
      </c>
      <c r="M348" s="39">
        <f t="shared" si="5"/>
        <v>1</v>
      </c>
    </row>
    <row r="349" spans="1:13" x14ac:dyDescent="0.25">
      <c r="A349" s="8" t="s">
        <v>689</v>
      </c>
      <c r="B349" s="8" t="s">
        <v>690</v>
      </c>
      <c r="C349" s="16">
        <v>2822867</v>
      </c>
      <c r="D349" s="16">
        <v>2822867</v>
      </c>
      <c r="E349" s="16">
        <v>2822867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2822867</v>
      </c>
      <c r="L349" s="16">
        <v>2822867</v>
      </c>
      <c r="M349" s="39">
        <f t="shared" si="5"/>
        <v>0</v>
      </c>
    </row>
    <row r="350" spans="1:13" x14ac:dyDescent="0.25">
      <c r="A350" s="8" t="s">
        <v>691</v>
      </c>
      <c r="B350" s="8" t="s">
        <v>692</v>
      </c>
      <c r="C350" s="16">
        <v>5014903</v>
      </c>
      <c r="D350" s="16">
        <v>5014903</v>
      </c>
      <c r="E350" s="16">
        <v>5014903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5014903</v>
      </c>
      <c r="L350" s="16">
        <v>5014903</v>
      </c>
      <c r="M350" s="39">
        <f t="shared" si="5"/>
        <v>0</v>
      </c>
    </row>
    <row r="351" spans="1:13" x14ac:dyDescent="0.25">
      <c r="A351" s="8" t="s">
        <v>693</v>
      </c>
      <c r="B351" s="8" t="s">
        <v>694</v>
      </c>
      <c r="C351" s="16">
        <v>4240193</v>
      </c>
      <c r="D351" s="16">
        <v>4240193</v>
      </c>
      <c r="E351" s="16">
        <v>4240193</v>
      </c>
      <c r="F351" s="16">
        <v>0</v>
      </c>
      <c r="G351" s="16">
        <v>0</v>
      </c>
      <c r="H351" s="16">
        <v>0</v>
      </c>
      <c r="I351" s="16">
        <v>4240193</v>
      </c>
      <c r="J351" s="16">
        <v>4240193</v>
      </c>
      <c r="K351" s="16">
        <v>0</v>
      </c>
      <c r="L351" s="16">
        <v>0</v>
      </c>
      <c r="M351" s="39">
        <f t="shared" si="5"/>
        <v>1</v>
      </c>
    </row>
    <row r="352" spans="1:13" x14ac:dyDescent="0.25">
      <c r="A352" s="8" t="s">
        <v>695</v>
      </c>
      <c r="B352" s="8" t="s">
        <v>696</v>
      </c>
      <c r="C352" s="16">
        <v>3365038</v>
      </c>
      <c r="D352" s="16">
        <v>3365038</v>
      </c>
      <c r="E352" s="16">
        <v>3365038</v>
      </c>
      <c r="F352" s="16">
        <v>0</v>
      </c>
      <c r="G352" s="16">
        <v>0</v>
      </c>
      <c r="H352" s="16">
        <v>0</v>
      </c>
      <c r="I352" s="16">
        <v>3365038</v>
      </c>
      <c r="J352" s="16">
        <v>3365038</v>
      </c>
      <c r="K352" s="16">
        <v>0</v>
      </c>
      <c r="L352" s="16">
        <v>0</v>
      </c>
      <c r="M352" s="39">
        <f t="shared" si="5"/>
        <v>1</v>
      </c>
    </row>
    <row r="353" spans="1:13" x14ac:dyDescent="0.25">
      <c r="A353" s="8" t="s">
        <v>697</v>
      </c>
      <c r="B353" s="8" t="s">
        <v>698</v>
      </c>
      <c r="C353" s="16">
        <v>4641376</v>
      </c>
      <c r="D353" s="16">
        <v>4641376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4641376</v>
      </c>
      <c r="L353" s="16">
        <v>0</v>
      </c>
      <c r="M353" s="39">
        <f t="shared" si="5"/>
        <v>0</v>
      </c>
    </row>
    <row r="354" spans="1:13" x14ac:dyDescent="0.25">
      <c r="A354" s="8" t="s">
        <v>699</v>
      </c>
      <c r="B354" s="8" t="s">
        <v>700</v>
      </c>
      <c r="C354" s="16">
        <v>4080033</v>
      </c>
      <c r="D354" s="16">
        <v>4080033</v>
      </c>
      <c r="E354" s="16">
        <v>4080033</v>
      </c>
      <c r="F354" s="16">
        <v>0</v>
      </c>
      <c r="G354" s="16">
        <v>0</v>
      </c>
      <c r="H354" s="16">
        <v>0</v>
      </c>
      <c r="I354" s="16">
        <v>4080033</v>
      </c>
      <c r="J354" s="16">
        <v>4080033</v>
      </c>
      <c r="K354" s="16">
        <v>0</v>
      </c>
      <c r="L354" s="16">
        <v>0</v>
      </c>
      <c r="M354" s="39">
        <f t="shared" si="5"/>
        <v>1</v>
      </c>
    </row>
    <row r="355" spans="1:13" x14ac:dyDescent="0.25">
      <c r="A355" s="8" t="s">
        <v>701</v>
      </c>
      <c r="B355" s="8" t="s">
        <v>702</v>
      </c>
      <c r="C355" s="16">
        <v>4078361</v>
      </c>
      <c r="D355" s="16">
        <v>4078361</v>
      </c>
      <c r="E355" s="16">
        <v>4078361</v>
      </c>
      <c r="F355" s="16">
        <v>0</v>
      </c>
      <c r="G355" s="16">
        <v>0</v>
      </c>
      <c r="H355" s="16">
        <v>0</v>
      </c>
      <c r="I355" s="16">
        <v>4078361</v>
      </c>
      <c r="J355" s="16">
        <v>4078361</v>
      </c>
      <c r="K355" s="16">
        <v>0</v>
      </c>
      <c r="L355" s="16">
        <v>0</v>
      </c>
      <c r="M355" s="39">
        <f t="shared" si="5"/>
        <v>1</v>
      </c>
    </row>
    <row r="356" spans="1:13" x14ac:dyDescent="0.25">
      <c r="A356" s="8" t="s">
        <v>703</v>
      </c>
      <c r="B356" s="8" t="s">
        <v>704</v>
      </c>
      <c r="C356" s="16">
        <v>5640299</v>
      </c>
      <c r="D356" s="16">
        <v>5640299</v>
      </c>
      <c r="E356" s="16">
        <v>5640299</v>
      </c>
      <c r="F356" s="16">
        <v>0</v>
      </c>
      <c r="G356" s="16">
        <v>0</v>
      </c>
      <c r="H356" s="16">
        <v>0</v>
      </c>
      <c r="I356" s="16">
        <v>5640299</v>
      </c>
      <c r="J356" s="16">
        <v>5640299</v>
      </c>
      <c r="K356" s="16">
        <v>0</v>
      </c>
      <c r="L356" s="16">
        <v>0</v>
      </c>
      <c r="M356" s="39">
        <f t="shared" si="5"/>
        <v>1</v>
      </c>
    </row>
    <row r="357" spans="1:13" x14ac:dyDescent="0.25">
      <c r="A357" s="8" t="s">
        <v>705</v>
      </c>
      <c r="B357" s="8" t="s">
        <v>706</v>
      </c>
      <c r="C357" s="16">
        <v>6738601</v>
      </c>
      <c r="D357" s="16">
        <v>6738601</v>
      </c>
      <c r="E357" s="16">
        <v>6738601</v>
      </c>
      <c r="F357" s="16">
        <v>0</v>
      </c>
      <c r="G357" s="16">
        <v>0</v>
      </c>
      <c r="H357" s="16">
        <v>0</v>
      </c>
      <c r="I357" s="16">
        <v>6738601</v>
      </c>
      <c r="J357" s="16">
        <v>6738601</v>
      </c>
      <c r="K357" s="16">
        <v>0</v>
      </c>
      <c r="L357" s="16">
        <v>0</v>
      </c>
      <c r="M357" s="39">
        <f t="shared" si="5"/>
        <v>1</v>
      </c>
    </row>
    <row r="358" spans="1:13" x14ac:dyDescent="0.25">
      <c r="A358" s="8" t="s">
        <v>707</v>
      </c>
      <c r="B358" s="8" t="s">
        <v>708</v>
      </c>
      <c r="C358" s="16">
        <v>5450743</v>
      </c>
      <c r="D358" s="16">
        <v>5450743</v>
      </c>
      <c r="E358" s="16">
        <v>5450743</v>
      </c>
      <c r="F358" s="16">
        <v>0</v>
      </c>
      <c r="G358" s="16">
        <v>0</v>
      </c>
      <c r="H358" s="16">
        <v>0</v>
      </c>
      <c r="I358" s="16">
        <v>5450743</v>
      </c>
      <c r="J358" s="16">
        <v>5450743</v>
      </c>
      <c r="K358" s="16">
        <v>0</v>
      </c>
      <c r="L358" s="16">
        <v>0</v>
      </c>
      <c r="M358" s="39">
        <f t="shared" si="5"/>
        <v>1</v>
      </c>
    </row>
    <row r="359" spans="1:13" x14ac:dyDescent="0.25">
      <c r="A359" s="8" t="s">
        <v>709</v>
      </c>
      <c r="B359" s="8" t="s">
        <v>710</v>
      </c>
      <c r="C359" s="16">
        <v>5672515</v>
      </c>
      <c r="D359" s="16">
        <v>5672515</v>
      </c>
      <c r="E359" s="16">
        <v>5672515</v>
      </c>
      <c r="F359" s="16">
        <v>0</v>
      </c>
      <c r="G359" s="16">
        <v>0</v>
      </c>
      <c r="H359" s="16">
        <v>0</v>
      </c>
      <c r="I359" s="16">
        <v>5672515</v>
      </c>
      <c r="J359" s="16">
        <v>5672515</v>
      </c>
      <c r="K359" s="16">
        <v>0</v>
      </c>
      <c r="L359" s="16">
        <v>0</v>
      </c>
      <c r="M359" s="39">
        <f t="shared" si="5"/>
        <v>1</v>
      </c>
    </row>
    <row r="360" spans="1:13" x14ac:dyDescent="0.25">
      <c r="A360" s="8" t="s">
        <v>711</v>
      </c>
      <c r="B360" s="8" t="s">
        <v>712</v>
      </c>
      <c r="C360" s="16">
        <v>7143081</v>
      </c>
      <c r="D360" s="16">
        <v>7143081</v>
      </c>
      <c r="E360" s="16">
        <v>7143081</v>
      </c>
      <c r="F360" s="16">
        <v>0</v>
      </c>
      <c r="G360" s="16">
        <v>0</v>
      </c>
      <c r="H360" s="16">
        <v>0</v>
      </c>
      <c r="I360" s="16">
        <v>7143081</v>
      </c>
      <c r="J360" s="16">
        <v>7143081</v>
      </c>
      <c r="K360" s="16">
        <v>0</v>
      </c>
      <c r="L360" s="16">
        <v>0</v>
      </c>
      <c r="M360" s="39">
        <f t="shared" si="5"/>
        <v>1</v>
      </c>
    </row>
    <row r="361" spans="1:13" x14ac:dyDescent="0.25">
      <c r="A361" s="8" t="s">
        <v>713</v>
      </c>
      <c r="B361" s="8" t="s">
        <v>714</v>
      </c>
      <c r="C361" s="16">
        <v>6038669</v>
      </c>
      <c r="D361" s="16">
        <v>6038669</v>
      </c>
      <c r="E361" s="16">
        <v>6038669</v>
      </c>
      <c r="F361" s="16">
        <v>0</v>
      </c>
      <c r="G361" s="16">
        <v>0</v>
      </c>
      <c r="H361" s="16">
        <v>0</v>
      </c>
      <c r="I361" s="16">
        <v>6038669</v>
      </c>
      <c r="J361" s="16">
        <v>6038669</v>
      </c>
      <c r="K361" s="16">
        <v>0</v>
      </c>
      <c r="L361" s="16">
        <v>0</v>
      </c>
      <c r="M361" s="39">
        <f t="shared" si="5"/>
        <v>1</v>
      </c>
    </row>
    <row r="362" spans="1:13" x14ac:dyDescent="0.25">
      <c r="A362" s="8" t="s">
        <v>715</v>
      </c>
      <c r="B362" s="8" t="s">
        <v>716</v>
      </c>
      <c r="C362" s="16">
        <v>7416009</v>
      </c>
      <c r="D362" s="16">
        <v>7416009</v>
      </c>
      <c r="E362" s="16">
        <v>7416009</v>
      </c>
      <c r="F362" s="16">
        <v>0</v>
      </c>
      <c r="G362" s="16">
        <v>0</v>
      </c>
      <c r="H362" s="16">
        <v>0</v>
      </c>
      <c r="I362" s="16">
        <v>7416009</v>
      </c>
      <c r="J362" s="16">
        <v>7416009</v>
      </c>
      <c r="K362" s="16">
        <v>0</v>
      </c>
      <c r="L362" s="16">
        <v>0</v>
      </c>
      <c r="M362" s="39">
        <f t="shared" si="5"/>
        <v>1</v>
      </c>
    </row>
    <row r="363" spans="1:13" x14ac:dyDescent="0.25">
      <c r="A363" s="8" t="s">
        <v>717</v>
      </c>
      <c r="B363" s="8" t="s">
        <v>718</v>
      </c>
      <c r="C363" s="16">
        <v>5351233</v>
      </c>
      <c r="D363" s="16">
        <v>5351233</v>
      </c>
      <c r="E363" s="16">
        <v>5351233</v>
      </c>
      <c r="F363" s="16">
        <v>0</v>
      </c>
      <c r="G363" s="16">
        <v>0</v>
      </c>
      <c r="H363" s="16">
        <v>0</v>
      </c>
      <c r="I363" s="16">
        <v>5351233</v>
      </c>
      <c r="J363" s="16">
        <v>5351233</v>
      </c>
      <c r="K363" s="16">
        <v>0</v>
      </c>
      <c r="L363" s="16">
        <v>0</v>
      </c>
      <c r="M363" s="39">
        <f t="shared" si="5"/>
        <v>1</v>
      </c>
    </row>
    <row r="364" spans="1:13" x14ac:dyDescent="0.25">
      <c r="A364" s="8" t="s">
        <v>217</v>
      </c>
      <c r="B364" s="8" t="s">
        <v>218</v>
      </c>
      <c r="C364" s="16">
        <v>1292980000</v>
      </c>
      <c r="D364" s="16">
        <v>1292980000</v>
      </c>
      <c r="E364" s="16">
        <v>1292980000</v>
      </c>
      <c r="F364" s="16">
        <v>0</v>
      </c>
      <c r="G364" s="16">
        <v>489163.35</v>
      </c>
      <c r="H364" s="16">
        <v>0</v>
      </c>
      <c r="I364" s="16">
        <v>1077483333.3199999</v>
      </c>
      <c r="J364" s="16">
        <v>1077483333.3199999</v>
      </c>
      <c r="K364" s="16">
        <v>215007503.33000001</v>
      </c>
      <c r="L364" s="16">
        <v>215007503.33000001</v>
      </c>
      <c r="M364" s="39">
        <f t="shared" si="5"/>
        <v>0.83333333332302117</v>
      </c>
    </row>
    <row r="365" spans="1:13" x14ac:dyDescent="0.25">
      <c r="A365" s="8" t="s">
        <v>219</v>
      </c>
      <c r="B365" s="8" t="s">
        <v>220</v>
      </c>
      <c r="C365" s="16">
        <v>1350422400</v>
      </c>
      <c r="D365" s="16">
        <v>1220922400</v>
      </c>
      <c r="E365" s="16">
        <v>994463787.61000001</v>
      </c>
      <c r="F365" s="16">
        <v>0</v>
      </c>
      <c r="G365" s="16">
        <v>36329316</v>
      </c>
      <c r="H365" s="16">
        <v>0</v>
      </c>
      <c r="I365" s="16">
        <v>607832768.35000002</v>
      </c>
      <c r="J365" s="16">
        <v>588742768.35000002</v>
      </c>
      <c r="K365" s="16">
        <v>576760315.64999998</v>
      </c>
      <c r="L365" s="16">
        <v>350301703.25999999</v>
      </c>
      <c r="M365" s="39">
        <f t="shared" si="5"/>
        <v>0.49784717550435642</v>
      </c>
    </row>
    <row r="366" spans="1:13" x14ac:dyDescent="0.25">
      <c r="A366" s="8" t="s">
        <v>330</v>
      </c>
      <c r="B366" s="8" t="s">
        <v>331</v>
      </c>
      <c r="C366" s="16">
        <v>7000000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39">
        <f t="shared" si="5"/>
        <v>0</v>
      </c>
    </row>
    <row r="367" spans="1:13" x14ac:dyDescent="0.25">
      <c r="A367" s="8" t="s">
        <v>221</v>
      </c>
      <c r="B367" s="8" t="s">
        <v>222</v>
      </c>
      <c r="C367" s="16">
        <v>202800000</v>
      </c>
      <c r="D367" s="16">
        <v>98300000</v>
      </c>
      <c r="E367" s="16">
        <v>97646989.510000005</v>
      </c>
      <c r="F367" s="16">
        <v>0</v>
      </c>
      <c r="G367" s="16">
        <v>22989666</v>
      </c>
      <c r="H367" s="16">
        <v>0</v>
      </c>
      <c r="I367" s="16">
        <v>73810000</v>
      </c>
      <c r="J367" s="16">
        <v>55680000</v>
      </c>
      <c r="K367" s="16">
        <v>1500334</v>
      </c>
      <c r="L367" s="16">
        <v>847323.51</v>
      </c>
      <c r="M367" s="39">
        <f t="shared" si="5"/>
        <v>0.75086469989827065</v>
      </c>
    </row>
    <row r="368" spans="1:13" x14ac:dyDescent="0.25">
      <c r="A368" s="8" t="s">
        <v>223</v>
      </c>
      <c r="B368" s="8" t="s">
        <v>224</v>
      </c>
      <c r="C368" s="16">
        <v>1140622400</v>
      </c>
      <c r="D368" s="16">
        <v>1122622400</v>
      </c>
      <c r="E368" s="16">
        <v>896816798.10000002</v>
      </c>
      <c r="F368" s="16">
        <v>0</v>
      </c>
      <c r="G368" s="16">
        <v>13339650</v>
      </c>
      <c r="H368" s="16">
        <v>0</v>
      </c>
      <c r="I368" s="16">
        <v>534022768.35000002</v>
      </c>
      <c r="J368" s="16">
        <v>533062768.35000002</v>
      </c>
      <c r="K368" s="16">
        <v>575259981.64999998</v>
      </c>
      <c r="L368" s="16">
        <v>349454379.75</v>
      </c>
      <c r="M368" s="39">
        <f t="shared" si="5"/>
        <v>0.47569224375889885</v>
      </c>
    </row>
    <row r="369" spans="1:13" x14ac:dyDescent="0.25">
      <c r="A369" s="8" t="s">
        <v>225</v>
      </c>
      <c r="B369" s="8" t="s">
        <v>226</v>
      </c>
      <c r="C369" s="16">
        <v>573774945</v>
      </c>
      <c r="D369" s="16">
        <v>716588875</v>
      </c>
      <c r="E369" s="16">
        <v>552856932.67999995</v>
      </c>
      <c r="F369" s="16">
        <v>0</v>
      </c>
      <c r="G369" s="16">
        <v>34494676.030000001</v>
      </c>
      <c r="H369" s="16">
        <v>0</v>
      </c>
      <c r="I369" s="16">
        <v>336823894.89999998</v>
      </c>
      <c r="J369" s="16">
        <v>320858098.66000003</v>
      </c>
      <c r="K369" s="16">
        <v>345270304.06999999</v>
      </c>
      <c r="L369" s="16">
        <v>181538361.75</v>
      </c>
      <c r="M369" s="39">
        <f t="shared" si="5"/>
        <v>0.47003785106208906</v>
      </c>
    </row>
    <row r="370" spans="1:13" x14ac:dyDescent="0.25">
      <c r="A370" s="8" t="s">
        <v>227</v>
      </c>
      <c r="B370" s="8" t="s">
        <v>228</v>
      </c>
      <c r="C370" s="16">
        <v>440054640</v>
      </c>
      <c r="D370" s="16">
        <v>570468570</v>
      </c>
      <c r="E370" s="16">
        <v>420913030.81999999</v>
      </c>
      <c r="F370" s="16">
        <v>0</v>
      </c>
      <c r="G370" s="16">
        <v>34494676.030000001</v>
      </c>
      <c r="H370" s="16">
        <v>0</v>
      </c>
      <c r="I370" s="16">
        <v>254167382.06999999</v>
      </c>
      <c r="J370" s="16">
        <v>240773353.31999999</v>
      </c>
      <c r="K370" s="16">
        <v>281806511.89999998</v>
      </c>
      <c r="L370" s="16">
        <v>132250972.72</v>
      </c>
      <c r="M370" s="39">
        <f t="shared" si="5"/>
        <v>0.44554142933764079</v>
      </c>
    </row>
    <row r="371" spans="1:13" x14ac:dyDescent="0.25">
      <c r="A371" s="8" t="s">
        <v>229</v>
      </c>
      <c r="B371" s="8" t="s">
        <v>230</v>
      </c>
      <c r="C371" s="16">
        <v>133720305</v>
      </c>
      <c r="D371" s="16">
        <v>146120305</v>
      </c>
      <c r="E371" s="16">
        <v>131943901.86</v>
      </c>
      <c r="F371" s="16">
        <v>0</v>
      </c>
      <c r="G371" s="16">
        <v>0</v>
      </c>
      <c r="H371" s="16">
        <v>0</v>
      </c>
      <c r="I371" s="16">
        <v>82656512.829999998</v>
      </c>
      <c r="J371" s="16">
        <v>80084745.340000004</v>
      </c>
      <c r="K371" s="16">
        <v>63463792.170000002</v>
      </c>
      <c r="L371" s="16">
        <v>49287389.030000001</v>
      </c>
      <c r="M371" s="39">
        <f t="shared" si="5"/>
        <v>0.56567437927261377</v>
      </c>
    </row>
    <row r="372" spans="1:13" x14ac:dyDescent="0.25">
      <c r="A372" s="8" t="s">
        <v>231</v>
      </c>
      <c r="B372" s="8" t="s">
        <v>232</v>
      </c>
      <c r="C372" s="16">
        <v>2315753500</v>
      </c>
      <c r="D372" s="16">
        <v>2447753500</v>
      </c>
      <c r="E372" s="16">
        <v>1992169467.6800001</v>
      </c>
      <c r="F372" s="16">
        <v>0</v>
      </c>
      <c r="G372" s="16">
        <v>393182753.5</v>
      </c>
      <c r="H372" s="16">
        <v>0</v>
      </c>
      <c r="I372" s="16">
        <v>1555666391.8399999</v>
      </c>
      <c r="J372" s="16">
        <v>1423666391.8399999</v>
      </c>
      <c r="K372" s="16">
        <v>498904354.66000003</v>
      </c>
      <c r="L372" s="16">
        <v>43320322.340000004</v>
      </c>
      <c r="M372" s="39">
        <f t="shared" si="5"/>
        <v>0.63554863340610068</v>
      </c>
    </row>
    <row r="373" spans="1:13" x14ac:dyDescent="0.25">
      <c r="A373" s="8" t="s">
        <v>295</v>
      </c>
      <c r="B373" s="8" t="s">
        <v>296</v>
      </c>
      <c r="C373" s="16">
        <v>3780000</v>
      </c>
      <c r="D373" s="16">
        <v>3780000</v>
      </c>
      <c r="E373" s="16">
        <v>3780000</v>
      </c>
      <c r="F373" s="16">
        <v>0</v>
      </c>
      <c r="G373" s="16">
        <v>0</v>
      </c>
      <c r="H373" s="16">
        <v>0</v>
      </c>
      <c r="I373" s="16">
        <v>3780000</v>
      </c>
      <c r="J373" s="16">
        <v>3780000</v>
      </c>
      <c r="K373" s="16">
        <v>0</v>
      </c>
      <c r="L373" s="16">
        <v>0</v>
      </c>
      <c r="M373" s="39">
        <f t="shared" si="5"/>
        <v>1</v>
      </c>
    </row>
    <row r="374" spans="1:13" x14ac:dyDescent="0.25">
      <c r="A374" s="8" t="s">
        <v>410</v>
      </c>
      <c r="B374" s="8" t="s">
        <v>411</v>
      </c>
      <c r="C374" s="16">
        <v>4644000</v>
      </c>
      <c r="D374" s="16">
        <v>4644000</v>
      </c>
      <c r="E374" s="16">
        <v>4644000</v>
      </c>
      <c r="F374" s="16">
        <v>0</v>
      </c>
      <c r="G374" s="16">
        <v>0</v>
      </c>
      <c r="H374" s="16">
        <v>0</v>
      </c>
      <c r="I374" s="16">
        <v>4644000</v>
      </c>
      <c r="J374" s="16">
        <v>4644000</v>
      </c>
      <c r="K374" s="16">
        <v>0</v>
      </c>
      <c r="L374" s="16">
        <v>0</v>
      </c>
      <c r="M374" s="39">
        <f t="shared" si="5"/>
        <v>1</v>
      </c>
    </row>
    <row r="375" spans="1:13" x14ac:dyDescent="0.25">
      <c r="A375" s="8" t="s">
        <v>444</v>
      </c>
      <c r="B375" s="8" t="s">
        <v>445</v>
      </c>
      <c r="C375" s="16">
        <v>84500000</v>
      </c>
      <c r="D375" s="16">
        <v>84500000</v>
      </c>
      <c r="E375" s="16">
        <v>84500000</v>
      </c>
      <c r="F375" s="16">
        <v>0</v>
      </c>
      <c r="G375" s="16">
        <v>2347228</v>
      </c>
      <c r="H375" s="16">
        <v>0</v>
      </c>
      <c r="I375" s="16">
        <v>56333328</v>
      </c>
      <c r="J375" s="16">
        <v>56333328</v>
      </c>
      <c r="K375" s="16">
        <v>25819444</v>
      </c>
      <c r="L375" s="16">
        <v>25819444</v>
      </c>
      <c r="M375" s="39">
        <f t="shared" si="5"/>
        <v>0.66666660355029583</v>
      </c>
    </row>
    <row r="376" spans="1:13" x14ac:dyDescent="0.25">
      <c r="A376" s="8" t="s">
        <v>743</v>
      </c>
      <c r="B376" s="8" t="s">
        <v>744</v>
      </c>
      <c r="C376" s="16">
        <v>0</v>
      </c>
      <c r="D376" s="16">
        <v>132000000</v>
      </c>
      <c r="E376" s="16">
        <v>132000000</v>
      </c>
      <c r="F376" s="16">
        <v>0</v>
      </c>
      <c r="G376" s="16">
        <v>0</v>
      </c>
      <c r="H376" s="16">
        <v>0</v>
      </c>
      <c r="I376" s="16">
        <v>132000000</v>
      </c>
      <c r="J376" s="16">
        <v>0</v>
      </c>
      <c r="K376" s="16">
        <v>0</v>
      </c>
      <c r="L376" s="16">
        <v>0</v>
      </c>
      <c r="M376" s="39">
        <f t="shared" si="5"/>
        <v>1</v>
      </c>
    </row>
    <row r="377" spans="1:13" x14ac:dyDescent="0.25">
      <c r="A377" s="8" t="s">
        <v>765</v>
      </c>
      <c r="B377" s="8" t="s">
        <v>766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39">
        <f t="shared" si="5"/>
        <v>0</v>
      </c>
    </row>
    <row r="378" spans="1:13" x14ac:dyDescent="0.25">
      <c r="A378" s="8" t="s">
        <v>233</v>
      </c>
      <c r="B378" s="8" t="s">
        <v>234</v>
      </c>
      <c r="C378" s="16">
        <v>90000000</v>
      </c>
      <c r="D378" s="16">
        <v>90000000</v>
      </c>
      <c r="E378" s="16">
        <v>70416666.670000002</v>
      </c>
      <c r="F378" s="16">
        <v>0</v>
      </c>
      <c r="G378" s="16">
        <v>29273.83</v>
      </c>
      <c r="H378" s="16">
        <v>0</v>
      </c>
      <c r="I378" s="16">
        <v>70387392.840000004</v>
      </c>
      <c r="J378" s="16">
        <v>70387392.840000004</v>
      </c>
      <c r="K378" s="16">
        <v>19583333.329999998</v>
      </c>
      <c r="L378" s="16">
        <v>0</v>
      </c>
      <c r="M378" s="39">
        <f t="shared" si="5"/>
        <v>0.78208214266666676</v>
      </c>
    </row>
    <row r="379" spans="1:13" x14ac:dyDescent="0.25">
      <c r="A379" s="8" t="s">
        <v>235</v>
      </c>
      <c r="B379" s="8" t="s">
        <v>236</v>
      </c>
      <c r="C379" s="16">
        <v>962500000</v>
      </c>
      <c r="D379" s="16">
        <v>962500000</v>
      </c>
      <c r="E379" s="16">
        <v>745000000</v>
      </c>
      <c r="F379" s="16">
        <v>0</v>
      </c>
      <c r="G379" s="16">
        <v>250852500</v>
      </c>
      <c r="H379" s="16">
        <v>0</v>
      </c>
      <c r="I379" s="16">
        <v>494147500</v>
      </c>
      <c r="J379" s="16">
        <v>494147500</v>
      </c>
      <c r="K379" s="16">
        <v>217500000</v>
      </c>
      <c r="L379" s="16">
        <v>0</v>
      </c>
      <c r="M379" s="39">
        <f t="shared" si="5"/>
        <v>0.51339999999999997</v>
      </c>
    </row>
    <row r="380" spans="1:13" x14ac:dyDescent="0.25">
      <c r="A380" s="8" t="s">
        <v>237</v>
      </c>
      <c r="B380" s="8" t="s">
        <v>238</v>
      </c>
      <c r="C380" s="16">
        <v>1032500000</v>
      </c>
      <c r="D380" s="16">
        <v>1032500000</v>
      </c>
      <c r="E380" s="16">
        <v>824667544.66999996</v>
      </c>
      <c r="F380" s="16">
        <v>0</v>
      </c>
      <c r="G380" s="16">
        <v>132333330.67</v>
      </c>
      <c r="H380" s="16">
        <v>0</v>
      </c>
      <c r="I380" s="16">
        <v>688333336</v>
      </c>
      <c r="J380" s="16">
        <v>688333336</v>
      </c>
      <c r="K380" s="16">
        <v>211833333.33000001</v>
      </c>
      <c r="L380" s="16">
        <v>4000878</v>
      </c>
      <c r="M380" s="39">
        <f t="shared" si="5"/>
        <v>0.66666666924939466</v>
      </c>
    </row>
    <row r="381" spans="1:13" x14ac:dyDescent="0.25">
      <c r="A381" s="8" t="s">
        <v>470</v>
      </c>
      <c r="B381" s="8" t="s">
        <v>471</v>
      </c>
      <c r="C381" s="16">
        <v>54000000</v>
      </c>
      <c r="D381" s="16">
        <v>54000000</v>
      </c>
      <c r="E381" s="16">
        <v>54000000</v>
      </c>
      <c r="F381" s="16">
        <v>0</v>
      </c>
      <c r="G381" s="16">
        <v>0</v>
      </c>
      <c r="H381" s="16">
        <v>0</v>
      </c>
      <c r="I381" s="16">
        <v>40500000</v>
      </c>
      <c r="J381" s="16">
        <v>40500000</v>
      </c>
      <c r="K381" s="16">
        <v>13500000</v>
      </c>
      <c r="L381" s="16">
        <v>13500000</v>
      </c>
      <c r="M381" s="39">
        <f t="shared" si="5"/>
        <v>0.75</v>
      </c>
    </row>
    <row r="382" spans="1:13" x14ac:dyDescent="0.25">
      <c r="A382" s="8" t="s">
        <v>531</v>
      </c>
      <c r="B382" s="8" t="s">
        <v>532</v>
      </c>
      <c r="C382" s="16">
        <v>54866000</v>
      </c>
      <c r="D382" s="16">
        <v>54866000</v>
      </c>
      <c r="E382" s="16">
        <v>44197756.340000004</v>
      </c>
      <c r="F382" s="16">
        <v>0</v>
      </c>
      <c r="G382" s="16">
        <v>7620421</v>
      </c>
      <c r="H382" s="16">
        <v>0</v>
      </c>
      <c r="I382" s="16">
        <v>36577335</v>
      </c>
      <c r="J382" s="16">
        <v>36577335</v>
      </c>
      <c r="K382" s="16">
        <v>10668244</v>
      </c>
      <c r="L382" s="16">
        <v>0.34</v>
      </c>
      <c r="M382" s="39">
        <f t="shared" si="5"/>
        <v>0.66666669704370651</v>
      </c>
    </row>
    <row r="383" spans="1:13" x14ac:dyDescent="0.25">
      <c r="A383" s="8" t="s">
        <v>297</v>
      </c>
      <c r="B383" s="8" t="s">
        <v>298</v>
      </c>
      <c r="C383" s="16">
        <v>3213000</v>
      </c>
      <c r="D383" s="16">
        <v>3213000</v>
      </c>
      <c r="E383" s="16">
        <v>3213000</v>
      </c>
      <c r="F383" s="16">
        <v>0</v>
      </c>
      <c r="G383" s="16">
        <v>0</v>
      </c>
      <c r="H383" s="16">
        <v>0</v>
      </c>
      <c r="I383" s="16">
        <v>3213000</v>
      </c>
      <c r="J383" s="16">
        <v>3213000</v>
      </c>
      <c r="K383" s="16">
        <v>0</v>
      </c>
      <c r="L383" s="16">
        <v>0</v>
      </c>
      <c r="M383" s="39">
        <f t="shared" si="5"/>
        <v>1</v>
      </c>
    </row>
    <row r="384" spans="1:13" x14ac:dyDescent="0.25">
      <c r="A384" s="8" t="s">
        <v>299</v>
      </c>
      <c r="B384" s="8" t="s">
        <v>300</v>
      </c>
      <c r="C384" s="16">
        <v>10000500</v>
      </c>
      <c r="D384" s="16">
        <v>10000500</v>
      </c>
      <c r="E384" s="16">
        <v>10000500</v>
      </c>
      <c r="F384" s="16">
        <v>0</v>
      </c>
      <c r="G384" s="16">
        <v>0</v>
      </c>
      <c r="H384" s="16">
        <v>0</v>
      </c>
      <c r="I384" s="16">
        <v>10000500</v>
      </c>
      <c r="J384" s="16">
        <v>10000500</v>
      </c>
      <c r="K384" s="16">
        <v>0</v>
      </c>
      <c r="L384" s="16">
        <v>0</v>
      </c>
      <c r="M384" s="39">
        <f t="shared" si="5"/>
        <v>1</v>
      </c>
    </row>
    <row r="385" spans="1:13" x14ac:dyDescent="0.25">
      <c r="A385" s="8" t="s">
        <v>301</v>
      </c>
      <c r="B385" s="8" t="s">
        <v>302</v>
      </c>
      <c r="C385" s="16">
        <v>15750000</v>
      </c>
      <c r="D385" s="16">
        <v>15750000</v>
      </c>
      <c r="E385" s="16">
        <v>15750000</v>
      </c>
      <c r="F385" s="16">
        <v>0</v>
      </c>
      <c r="G385" s="16">
        <v>0</v>
      </c>
      <c r="H385" s="16">
        <v>0</v>
      </c>
      <c r="I385" s="16">
        <v>15750000</v>
      </c>
      <c r="J385" s="16">
        <v>15750000</v>
      </c>
      <c r="K385" s="16">
        <v>0</v>
      </c>
      <c r="L385" s="16">
        <v>0</v>
      </c>
      <c r="M385" s="39">
        <f t="shared" si="5"/>
        <v>1</v>
      </c>
    </row>
    <row r="386" spans="1:13" x14ac:dyDescent="0.25">
      <c r="A386" s="8" t="s">
        <v>239</v>
      </c>
      <c r="B386" s="8" t="s">
        <v>240</v>
      </c>
      <c r="C386" s="16">
        <v>374409870</v>
      </c>
      <c r="D386" s="16">
        <v>455055127</v>
      </c>
      <c r="E386" s="16">
        <v>139748005.47</v>
      </c>
      <c r="F386" s="16">
        <v>0</v>
      </c>
      <c r="G386" s="16">
        <v>0</v>
      </c>
      <c r="H386" s="16">
        <v>0</v>
      </c>
      <c r="I386" s="16">
        <v>76592376.120000005</v>
      </c>
      <c r="J386" s="16">
        <v>76592376.120000005</v>
      </c>
      <c r="K386" s="16">
        <v>378462750.88</v>
      </c>
      <c r="L386" s="16">
        <v>63155629.350000001</v>
      </c>
      <c r="M386" s="39">
        <f t="shared" si="5"/>
        <v>0.16831449988256039</v>
      </c>
    </row>
    <row r="387" spans="1:13" x14ac:dyDescent="0.25">
      <c r="A387" s="8" t="s">
        <v>241</v>
      </c>
      <c r="B387" s="8" t="s">
        <v>242</v>
      </c>
      <c r="C387" s="16">
        <v>372909870</v>
      </c>
      <c r="D387" s="16">
        <v>453555127</v>
      </c>
      <c r="E387" s="16">
        <v>138623005.47</v>
      </c>
      <c r="F387" s="16">
        <v>0</v>
      </c>
      <c r="G387" s="16">
        <v>0</v>
      </c>
      <c r="H387" s="16">
        <v>0</v>
      </c>
      <c r="I387" s="16">
        <v>76592376.120000005</v>
      </c>
      <c r="J387" s="16">
        <v>76592376.120000005</v>
      </c>
      <c r="K387" s="16">
        <v>376962750.88</v>
      </c>
      <c r="L387" s="16">
        <v>62030629.350000001</v>
      </c>
      <c r="M387" s="39">
        <f t="shared" si="5"/>
        <v>0.16887115051838011</v>
      </c>
    </row>
    <row r="388" spans="1:13" x14ac:dyDescent="0.25">
      <c r="A388" s="8" t="s">
        <v>490</v>
      </c>
      <c r="B388" s="8" t="s">
        <v>491</v>
      </c>
      <c r="C388" s="16">
        <v>1500000</v>
      </c>
      <c r="D388" s="16">
        <v>1500000</v>
      </c>
      <c r="E388" s="16">
        <v>1125000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1500000</v>
      </c>
      <c r="L388" s="16">
        <v>1125000</v>
      </c>
      <c r="M388" s="39">
        <f t="shared" si="5"/>
        <v>0</v>
      </c>
    </row>
    <row r="389" spans="1:13" x14ac:dyDescent="0.25">
      <c r="A389" s="8" t="s">
        <v>243</v>
      </c>
      <c r="B389" s="8" t="s">
        <v>244</v>
      </c>
      <c r="C389" s="16">
        <v>318403868</v>
      </c>
      <c r="D389" s="16">
        <v>302951719</v>
      </c>
      <c r="E389" s="16">
        <v>283098812.67000002</v>
      </c>
      <c r="F389" s="16">
        <v>0</v>
      </c>
      <c r="G389" s="16">
        <v>4928765.5199999996</v>
      </c>
      <c r="H389" s="16">
        <v>0</v>
      </c>
      <c r="I389" s="16">
        <v>267714814.44999999</v>
      </c>
      <c r="J389" s="16">
        <v>266211966.62</v>
      </c>
      <c r="K389" s="16">
        <v>30308139.030000001</v>
      </c>
      <c r="L389" s="16">
        <v>10455232.699999999</v>
      </c>
      <c r="M389" s="39">
        <f t="shared" si="5"/>
        <v>0.88368805212159895</v>
      </c>
    </row>
    <row r="390" spans="1:13" x14ac:dyDescent="0.25">
      <c r="A390" s="8" t="s">
        <v>342</v>
      </c>
      <c r="B390" s="8" t="s">
        <v>343</v>
      </c>
      <c r="C390" s="16">
        <v>2500000</v>
      </c>
      <c r="D390" s="16">
        <v>2500000</v>
      </c>
      <c r="E390" s="16">
        <v>2500000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2500000</v>
      </c>
      <c r="L390" s="16">
        <v>2500000</v>
      </c>
      <c r="M390" s="39">
        <f t="shared" si="5"/>
        <v>0</v>
      </c>
    </row>
    <row r="391" spans="1:13" x14ac:dyDescent="0.25">
      <c r="A391" s="8" t="s">
        <v>456</v>
      </c>
      <c r="B391" s="8" t="s">
        <v>457</v>
      </c>
      <c r="C391" s="16">
        <v>31675500</v>
      </c>
      <c r="D391" s="16">
        <v>31675500</v>
      </c>
      <c r="E391" s="16">
        <v>31675500</v>
      </c>
      <c r="F391" s="16">
        <v>0</v>
      </c>
      <c r="G391" s="16">
        <v>0</v>
      </c>
      <c r="H391" s="16">
        <v>0</v>
      </c>
      <c r="I391" s="16">
        <v>27250000</v>
      </c>
      <c r="J391" s="16">
        <v>27250000</v>
      </c>
      <c r="K391" s="16">
        <v>4425500</v>
      </c>
      <c r="L391" s="16">
        <v>4425500</v>
      </c>
      <c r="M391" s="39">
        <f t="shared" ref="M391:M412" si="6">+IFERROR(I391/D391,0)</f>
        <v>0.86028634117851333</v>
      </c>
    </row>
    <row r="392" spans="1:13" x14ac:dyDescent="0.25">
      <c r="A392" s="8" t="s">
        <v>472</v>
      </c>
      <c r="B392" s="8" t="s">
        <v>473</v>
      </c>
      <c r="C392" s="16">
        <v>34300000</v>
      </c>
      <c r="D392" s="16">
        <v>34300000</v>
      </c>
      <c r="E392" s="16">
        <v>27452500</v>
      </c>
      <c r="F392" s="16">
        <v>0</v>
      </c>
      <c r="G392" s="16">
        <v>0</v>
      </c>
      <c r="H392" s="16">
        <v>0</v>
      </c>
      <c r="I392" s="16">
        <v>27452500</v>
      </c>
      <c r="J392" s="16">
        <v>27452500</v>
      </c>
      <c r="K392" s="16">
        <v>6847500</v>
      </c>
      <c r="L392" s="16">
        <v>0</v>
      </c>
      <c r="M392" s="39">
        <f t="shared" si="6"/>
        <v>0.80036443148688041</v>
      </c>
    </row>
    <row r="393" spans="1:13" x14ac:dyDescent="0.25">
      <c r="A393" s="8" t="s">
        <v>502</v>
      </c>
      <c r="B393" s="8" t="s">
        <v>503</v>
      </c>
      <c r="C393" s="16">
        <v>58000000</v>
      </c>
      <c r="D393" s="16">
        <v>47187000</v>
      </c>
      <c r="E393" s="16">
        <v>47187000</v>
      </c>
      <c r="F393" s="16">
        <v>0</v>
      </c>
      <c r="G393" s="16">
        <v>0</v>
      </c>
      <c r="H393" s="16">
        <v>0</v>
      </c>
      <c r="I393" s="16">
        <v>47186470.399999999</v>
      </c>
      <c r="J393" s="16">
        <v>47186470.399999999</v>
      </c>
      <c r="K393" s="16">
        <v>529.6</v>
      </c>
      <c r="L393" s="16">
        <v>529.6</v>
      </c>
      <c r="M393" s="39">
        <f t="shared" si="6"/>
        <v>0.99998877656981788</v>
      </c>
    </row>
    <row r="394" spans="1:13" x14ac:dyDescent="0.25">
      <c r="A394" s="8" t="s">
        <v>518</v>
      </c>
      <c r="B394" s="8" t="s">
        <v>519</v>
      </c>
      <c r="C394" s="16">
        <v>106500000</v>
      </c>
      <c r="D394" s="16">
        <v>94985000</v>
      </c>
      <c r="E394" s="16">
        <v>94985000</v>
      </c>
      <c r="F394" s="16">
        <v>0</v>
      </c>
      <c r="G394" s="16">
        <v>0</v>
      </c>
      <c r="H394" s="16">
        <v>0</v>
      </c>
      <c r="I394" s="16">
        <v>94984979.459999993</v>
      </c>
      <c r="J394" s="16">
        <v>94984979.459999993</v>
      </c>
      <c r="K394" s="16">
        <v>20.54</v>
      </c>
      <c r="L394" s="16">
        <v>20.54</v>
      </c>
      <c r="M394" s="39">
        <f t="shared" si="6"/>
        <v>0.99999978375532972</v>
      </c>
    </row>
    <row r="395" spans="1:13" x14ac:dyDescent="0.25">
      <c r="A395" s="8" t="s">
        <v>745</v>
      </c>
      <c r="B395" s="8" t="s">
        <v>746</v>
      </c>
      <c r="C395" s="16">
        <v>0</v>
      </c>
      <c r="D395" s="16">
        <v>295851</v>
      </c>
      <c r="E395" s="16">
        <v>252386</v>
      </c>
      <c r="F395" s="16">
        <v>0</v>
      </c>
      <c r="G395" s="16">
        <v>0</v>
      </c>
      <c r="H395" s="16">
        <v>0</v>
      </c>
      <c r="I395" s="16">
        <v>252385.93</v>
      </c>
      <c r="J395" s="16">
        <v>252385.93</v>
      </c>
      <c r="K395" s="16">
        <v>43465.07</v>
      </c>
      <c r="L395" s="16">
        <v>7.0000000000000007E-2</v>
      </c>
      <c r="M395" s="39">
        <f t="shared" si="6"/>
        <v>0.85308459325809272</v>
      </c>
    </row>
    <row r="396" spans="1:13" x14ac:dyDescent="0.25">
      <c r="A396" s="8" t="s">
        <v>458</v>
      </c>
      <c r="B396" s="8" t="s">
        <v>459</v>
      </c>
      <c r="C396" s="16">
        <v>891800</v>
      </c>
      <c r="D396" s="16">
        <v>891800</v>
      </c>
      <c r="E396" s="16">
        <v>891800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891800</v>
      </c>
      <c r="L396" s="16">
        <v>891800</v>
      </c>
      <c r="M396" s="39">
        <f t="shared" si="6"/>
        <v>0</v>
      </c>
    </row>
    <row r="397" spans="1:13" x14ac:dyDescent="0.25">
      <c r="A397" s="8" t="s">
        <v>520</v>
      </c>
      <c r="B397" s="8" t="s">
        <v>521</v>
      </c>
      <c r="C397" s="16">
        <v>6550716</v>
      </c>
      <c r="D397" s="16">
        <v>12050716</v>
      </c>
      <c r="E397" s="16">
        <v>11262664.67</v>
      </c>
      <c r="F397" s="16">
        <v>0</v>
      </c>
      <c r="G397" s="16">
        <v>0</v>
      </c>
      <c r="H397" s="16">
        <v>0</v>
      </c>
      <c r="I397" s="16">
        <v>11223158.18</v>
      </c>
      <c r="J397" s="16">
        <v>11223158.18</v>
      </c>
      <c r="K397" s="16">
        <v>827557.82</v>
      </c>
      <c r="L397" s="16">
        <v>39506.49</v>
      </c>
      <c r="M397" s="39">
        <f t="shared" si="6"/>
        <v>0.93132708297166733</v>
      </c>
    </row>
    <row r="398" spans="1:13" x14ac:dyDescent="0.25">
      <c r="A398" s="8" t="s">
        <v>412</v>
      </c>
      <c r="B398" s="8" t="s">
        <v>413</v>
      </c>
      <c r="C398" s="16">
        <v>17150000</v>
      </c>
      <c r="D398" s="16">
        <v>17150000</v>
      </c>
      <c r="E398" s="16">
        <v>13580250</v>
      </c>
      <c r="F398" s="16">
        <v>0</v>
      </c>
      <c r="G398" s="16">
        <v>0</v>
      </c>
      <c r="H398" s="16">
        <v>0</v>
      </c>
      <c r="I398" s="16">
        <v>13580250</v>
      </c>
      <c r="J398" s="16">
        <v>13580250</v>
      </c>
      <c r="K398" s="16">
        <v>3569750</v>
      </c>
      <c r="L398" s="16">
        <v>0</v>
      </c>
      <c r="M398" s="39">
        <f t="shared" si="6"/>
        <v>0.79185131195335279</v>
      </c>
    </row>
    <row r="399" spans="1:13" x14ac:dyDescent="0.25">
      <c r="A399" s="8" t="s">
        <v>423</v>
      </c>
      <c r="B399" s="8" t="s">
        <v>424</v>
      </c>
      <c r="C399" s="16">
        <v>2366700</v>
      </c>
      <c r="D399" s="16">
        <v>2366700</v>
      </c>
      <c r="E399" s="16">
        <v>1902000</v>
      </c>
      <c r="F399" s="16">
        <v>0</v>
      </c>
      <c r="G399" s="16">
        <v>9054</v>
      </c>
      <c r="H399" s="16">
        <v>0</v>
      </c>
      <c r="I399" s="16">
        <v>1892946</v>
      </c>
      <c r="J399" s="16">
        <v>1892946</v>
      </c>
      <c r="K399" s="16">
        <v>464700</v>
      </c>
      <c r="L399" s="16">
        <v>0</v>
      </c>
      <c r="M399" s="39">
        <f t="shared" si="6"/>
        <v>0.79982507288629734</v>
      </c>
    </row>
    <row r="400" spans="1:13" x14ac:dyDescent="0.25">
      <c r="A400" s="8" t="s">
        <v>245</v>
      </c>
      <c r="B400" s="8" t="s">
        <v>246</v>
      </c>
      <c r="C400" s="16">
        <v>692860</v>
      </c>
      <c r="D400" s="16">
        <v>1392860</v>
      </c>
      <c r="E400" s="16">
        <v>692860</v>
      </c>
      <c r="F400" s="16">
        <v>0</v>
      </c>
      <c r="G400" s="16">
        <v>520504</v>
      </c>
      <c r="H400" s="16">
        <v>0</v>
      </c>
      <c r="I400" s="16">
        <v>172356</v>
      </c>
      <c r="J400" s="16">
        <v>172356</v>
      </c>
      <c r="K400" s="16">
        <v>700000</v>
      </c>
      <c r="L400" s="16">
        <v>0</v>
      </c>
      <c r="M400" s="39">
        <f t="shared" si="6"/>
        <v>0.12374251539996842</v>
      </c>
    </row>
    <row r="401" spans="1:13" x14ac:dyDescent="0.25">
      <c r="A401" s="8" t="s">
        <v>303</v>
      </c>
      <c r="B401" s="8" t="s">
        <v>304</v>
      </c>
      <c r="C401" s="16">
        <v>1440600</v>
      </c>
      <c r="D401" s="16">
        <v>1820600</v>
      </c>
      <c r="E401" s="16">
        <v>1800750</v>
      </c>
      <c r="F401" s="16">
        <v>0</v>
      </c>
      <c r="G401" s="16">
        <v>297902.17</v>
      </c>
      <c r="H401" s="16">
        <v>0</v>
      </c>
      <c r="I401" s="16">
        <v>1502847.83</v>
      </c>
      <c r="J401" s="16">
        <v>0</v>
      </c>
      <c r="K401" s="16">
        <v>19850</v>
      </c>
      <c r="L401" s="16">
        <v>0</v>
      </c>
      <c r="M401" s="39">
        <f t="shared" si="6"/>
        <v>0.82546843348346699</v>
      </c>
    </row>
    <row r="402" spans="1:13" x14ac:dyDescent="0.25">
      <c r="A402" s="8" t="s">
        <v>425</v>
      </c>
      <c r="B402" s="8" t="s">
        <v>426</v>
      </c>
      <c r="C402" s="16">
        <v>5350800</v>
      </c>
      <c r="D402" s="16">
        <v>5350800</v>
      </c>
      <c r="E402" s="16">
        <v>5350800</v>
      </c>
      <c r="F402" s="16">
        <v>0</v>
      </c>
      <c r="G402" s="16">
        <v>1107600</v>
      </c>
      <c r="H402" s="16">
        <v>0</v>
      </c>
      <c r="I402" s="16">
        <v>4243200</v>
      </c>
      <c r="J402" s="16">
        <v>4243200</v>
      </c>
      <c r="K402" s="16">
        <v>0</v>
      </c>
      <c r="L402" s="16">
        <v>0</v>
      </c>
      <c r="M402" s="39">
        <f t="shared" si="6"/>
        <v>0.79300291545189505</v>
      </c>
    </row>
    <row r="403" spans="1:13" x14ac:dyDescent="0.25">
      <c r="A403" s="8" t="s">
        <v>247</v>
      </c>
      <c r="B403" s="8" t="s">
        <v>248</v>
      </c>
      <c r="C403" s="16">
        <v>6860000</v>
      </c>
      <c r="D403" s="16">
        <v>6860000</v>
      </c>
      <c r="E403" s="16">
        <v>5472700</v>
      </c>
      <c r="F403" s="16">
        <v>0</v>
      </c>
      <c r="G403" s="16">
        <v>0</v>
      </c>
      <c r="H403" s="16">
        <v>0</v>
      </c>
      <c r="I403" s="16">
        <v>5472700</v>
      </c>
      <c r="J403" s="16">
        <v>5472700</v>
      </c>
      <c r="K403" s="16">
        <v>1387300</v>
      </c>
      <c r="L403" s="16">
        <v>0</v>
      </c>
      <c r="M403" s="39">
        <f t="shared" si="6"/>
        <v>0.79776967930029152</v>
      </c>
    </row>
    <row r="404" spans="1:13" x14ac:dyDescent="0.25">
      <c r="A404" s="8" t="s">
        <v>249</v>
      </c>
      <c r="B404" s="8" t="s">
        <v>250</v>
      </c>
      <c r="C404" s="16">
        <v>8918000</v>
      </c>
      <c r="D404" s="16">
        <v>8918000</v>
      </c>
      <c r="E404" s="16">
        <v>7114510</v>
      </c>
      <c r="F404" s="16">
        <v>0</v>
      </c>
      <c r="G404" s="16">
        <v>0</v>
      </c>
      <c r="H404" s="16">
        <v>0</v>
      </c>
      <c r="I404" s="16">
        <v>7114510</v>
      </c>
      <c r="J404" s="16">
        <v>7114510</v>
      </c>
      <c r="K404" s="16">
        <v>1803490</v>
      </c>
      <c r="L404" s="16">
        <v>0</v>
      </c>
      <c r="M404" s="39">
        <f t="shared" si="6"/>
        <v>0.79776967930029152</v>
      </c>
    </row>
    <row r="405" spans="1:13" x14ac:dyDescent="0.25">
      <c r="A405" s="8" t="s">
        <v>427</v>
      </c>
      <c r="B405" s="8" t="s">
        <v>428</v>
      </c>
      <c r="C405" s="16">
        <v>10290000</v>
      </c>
      <c r="D405" s="16">
        <v>10290000</v>
      </c>
      <c r="E405" s="16">
        <v>10290000</v>
      </c>
      <c r="F405" s="16">
        <v>0</v>
      </c>
      <c r="G405" s="16">
        <v>2041800</v>
      </c>
      <c r="H405" s="16">
        <v>0</v>
      </c>
      <c r="I405" s="16">
        <v>8248200</v>
      </c>
      <c r="J405" s="16">
        <v>8248200</v>
      </c>
      <c r="K405" s="16">
        <v>0</v>
      </c>
      <c r="L405" s="16">
        <v>0</v>
      </c>
      <c r="M405" s="39">
        <f t="shared" si="6"/>
        <v>0.80157434402332362</v>
      </c>
    </row>
    <row r="406" spans="1:13" x14ac:dyDescent="0.25">
      <c r="A406" s="8" t="s">
        <v>251</v>
      </c>
      <c r="B406" s="8" t="s">
        <v>252</v>
      </c>
      <c r="C406" s="16">
        <v>20580000</v>
      </c>
      <c r="D406" s="16">
        <v>20580000</v>
      </c>
      <c r="E406" s="16">
        <v>16351200</v>
      </c>
      <c r="F406" s="16">
        <v>0</v>
      </c>
      <c r="G406" s="16">
        <v>0</v>
      </c>
      <c r="H406" s="16">
        <v>0</v>
      </c>
      <c r="I406" s="16">
        <v>16351200</v>
      </c>
      <c r="J406" s="16">
        <v>16351200</v>
      </c>
      <c r="K406" s="16">
        <v>4228800</v>
      </c>
      <c r="L406" s="16">
        <v>0</v>
      </c>
      <c r="M406" s="39">
        <f t="shared" si="6"/>
        <v>0.79451895043731779</v>
      </c>
    </row>
    <row r="407" spans="1:13" x14ac:dyDescent="0.25">
      <c r="A407" s="8" t="s">
        <v>429</v>
      </c>
      <c r="B407" s="8" t="s">
        <v>430</v>
      </c>
      <c r="C407" s="16">
        <v>3430000</v>
      </c>
      <c r="D407" s="16">
        <v>3430000</v>
      </c>
      <c r="E407" s="16">
        <v>3430000</v>
      </c>
      <c r="F407" s="16">
        <v>0</v>
      </c>
      <c r="G407" s="16">
        <v>857500</v>
      </c>
      <c r="H407" s="16">
        <v>0</v>
      </c>
      <c r="I407" s="16">
        <v>0</v>
      </c>
      <c r="J407" s="16">
        <v>0</v>
      </c>
      <c r="K407" s="16">
        <v>2572500</v>
      </c>
      <c r="L407" s="16">
        <v>2572500</v>
      </c>
      <c r="M407" s="39">
        <f t="shared" si="6"/>
        <v>0</v>
      </c>
    </row>
    <row r="408" spans="1:13" x14ac:dyDescent="0.25">
      <c r="A408" s="8" t="s">
        <v>431</v>
      </c>
      <c r="B408" s="8" t="s">
        <v>432</v>
      </c>
      <c r="C408" s="16">
        <v>336140</v>
      </c>
      <c r="D408" s="16">
        <v>336140</v>
      </c>
      <c r="E408" s="16">
        <v>336140</v>
      </c>
      <c r="F408" s="16">
        <v>0</v>
      </c>
      <c r="G408" s="16">
        <v>58725.74</v>
      </c>
      <c r="H408" s="16">
        <v>0</v>
      </c>
      <c r="I408" s="16">
        <v>277414.26</v>
      </c>
      <c r="J408" s="16">
        <v>277414.26</v>
      </c>
      <c r="K408" s="16">
        <v>0</v>
      </c>
      <c r="L408" s="16">
        <v>0</v>
      </c>
      <c r="M408" s="39">
        <f t="shared" si="6"/>
        <v>0.82529380615219849</v>
      </c>
    </row>
    <row r="409" spans="1:13" x14ac:dyDescent="0.25">
      <c r="A409" s="8" t="s">
        <v>433</v>
      </c>
      <c r="B409" s="8" t="s">
        <v>434</v>
      </c>
      <c r="C409" s="16">
        <v>570752</v>
      </c>
      <c r="D409" s="16">
        <v>570752</v>
      </c>
      <c r="E409" s="16">
        <v>570752</v>
      </c>
      <c r="F409" s="16">
        <v>0</v>
      </c>
      <c r="G409" s="16">
        <v>35679.61</v>
      </c>
      <c r="H409" s="16">
        <v>0</v>
      </c>
      <c r="I409" s="16">
        <v>509696.39</v>
      </c>
      <c r="J409" s="16">
        <v>509696.39</v>
      </c>
      <c r="K409" s="16">
        <v>25376</v>
      </c>
      <c r="L409" s="16">
        <v>25376</v>
      </c>
      <c r="M409" s="39">
        <f t="shared" si="6"/>
        <v>0.89302602531397179</v>
      </c>
    </row>
    <row r="410" spans="1:13" x14ac:dyDescent="0.25">
      <c r="A410" s="8" t="s">
        <v>759</v>
      </c>
      <c r="B410" s="8" t="s">
        <v>760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39">
        <f t="shared" si="6"/>
        <v>0</v>
      </c>
    </row>
    <row r="411" spans="1:13" x14ac:dyDescent="0.25">
      <c r="A411" s="8" t="s">
        <v>761</v>
      </c>
      <c r="B411" s="8" t="s">
        <v>762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39">
        <f t="shared" si="6"/>
        <v>0</v>
      </c>
    </row>
    <row r="412" spans="1:13" x14ac:dyDescent="0.25">
      <c r="A412" s="8" t="s">
        <v>763</v>
      </c>
      <c r="B412" s="8" t="s">
        <v>764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39">
        <f t="shared" si="6"/>
        <v>0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30"/>
  <sheetViews>
    <sheetView showGridLines="0" zoomScale="90" zoomScaleNormal="90" workbookViewId="0">
      <pane xSplit="6" ySplit="6" topLeftCell="G19" activePane="bottomRight" state="frozen"/>
      <selection pane="topRight" activeCell="G1" sqref="G1"/>
      <selection pane="bottomLeft" activeCell="A6" sqref="A6"/>
      <selection pane="bottomRight" activeCell="A6" sqref="A6"/>
    </sheetView>
  </sheetViews>
  <sheetFormatPr baseColWidth="10" defaultRowHeight="12.75" x14ac:dyDescent="0.2"/>
  <cols>
    <col min="1" max="1" width="13.5703125" style="13" customWidth="1"/>
    <col min="2" max="2" width="25.85546875" style="13" customWidth="1"/>
    <col min="3" max="3" width="25.85546875" style="13" hidden="1" customWidth="1"/>
    <col min="4" max="4" width="6.7109375" style="13" bestFit="1" customWidth="1"/>
    <col min="5" max="5" width="15" style="13" bestFit="1" customWidth="1"/>
    <col min="6" max="6" width="40" style="13" customWidth="1"/>
    <col min="7" max="7" width="29.42578125" style="24" bestFit="1" customWidth="1"/>
    <col min="8" max="8" width="29.140625" style="24" bestFit="1" customWidth="1"/>
    <col min="9" max="9" width="26.5703125" style="24" bestFit="1" customWidth="1"/>
    <col min="10" max="10" width="23" style="24" bestFit="1" customWidth="1"/>
    <col min="11" max="11" width="25.140625" style="24" bestFit="1" customWidth="1"/>
    <col min="12" max="12" width="30.85546875" style="24" bestFit="1" customWidth="1"/>
    <col min="13" max="14" width="26.5703125" style="24" bestFit="1" customWidth="1"/>
    <col min="15" max="15" width="34.140625" style="24" bestFit="1" customWidth="1"/>
    <col min="16" max="16" width="29.5703125" style="24" bestFit="1" customWidth="1"/>
    <col min="17" max="17" width="18.5703125" style="13" bestFit="1" customWidth="1"/>
    <col min="18" max="16384" width="11.42578125" style="13"/>
  </cols>
  <sheetData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">
      <c r="A3" s="46" t="s">
        <v>757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5.5" customHeight="1" x14ac:dyDescent="0.2">
      <c r="A4" s="9"/>
      <c r="B4" s="9"/>
      <c r="C4" s="9"/>
      <c r="D4" s="9"/>
      <c r="E4" s="9"/>
      <c r="F4" s="9"/>
      <c r="G4" s="21"/>
      <c r="H4" s="21"/>
      <c r="I4" s="21"/>
      <c r="J4" s="21"/>
      <c r="K4" s="21"/>
      <c r="L4" s="21"/>
      <c r="M4" s="21"/>
      <c r="N4" s="21"/>
      <c r="O4" s="21"/>
      <c r="P4" s="21"/>
      <c r="Q4" s="10"/>
    </row>
    <row r="5" spans="1:17" x14ac:dyDescent="0.2">
      <c r="A5" s="11" t="s">
        <v>1</v>
      </c>
      <c r="B5" s="11" t="s">
        <v>2</v>
      </c>
      <c r="C5" s="11" t="s">
        <v>747</v>
      </c>
      <c r="D5" s="11" t="s">
        <v>3</v>
      </c>
      <c r="E5" s="11" t="s">
        <v>4</v>
      </c>
      <c r="F5" s="11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12" t="s">
        <v>16</v>
      </c>
    </row>
    <row r="6" spans="1:17" x14ac:dyDescent="0.2">
      <c r="A6" s="40" t="s">
        <v>17</v>
      </c>
      <c r="B6" s="40" t="s">
        <v>18</v>
      </c>
      <c r="C6" s="19" t="str">
        <f>+CONCATENATE(A6," ",B6)</f>
        <v>213 Ministerio de Cultura Juvent. y Deportes</v>
      </c>
      <c r="D6" s="40" t="s">
        <v>19</v>
      </c>
      <c r="E6" s="40" t="s">
        <v>20</v>
      </c>
      <c r="F6" s="40" t="s">
        <v>20</v>
      </c>
      <c r="G6" s="41">
        <v>48807045414</v>
      </c>
      <c r="H6" s="41">
        <v>48807045414</v>
      </c>
      <c r="I6" s="41">
        <v>42726787578.019997</v>
      </c>
      <c r="J6" s="41">
        <v>303941546.95999998</v>
      </c>
      <c r="K6" s="41">
        <v>2242840746.8099999</v>
      </c>
      <c r="L6" s="41">
        <v>9466093.8499999996</v>
      </c>
      <c r="M6" s="41">
        <v>24077462909.75</v>
      </c>
      <c r="N6" s="41">
        <v>23097189941.610001</v>
      </c>
      <c r="O6" s="41">
        <v>22173334116.630001</v>
      </c>
      <c r="P6" s="41">
        <v>16093076280.65</v>
      </c>
      <c r="Q6" s="20">
        <f>+IFERROR(M6/H6,0)</f>
        <v>0.4933194112758878</v>
      </c>
    </row>
    <row r="7" spans="1:17" x14ac:dyDescent="0.2">
      <c r="A7" s="40" t="s">
        <v>21</v>
      </c>
      <c r="B7" s="40" t="s">
        <v>22</v>
      </c>
      <c r="C7" s="19" t="str">
        <f t="shared" ref="C7:C70" si="0">+CONCATENATE(A7," ",B7)</f>
        <v>21374900 Actividades Centrales</v>
      </c>
      <c r="D7" s="40" t="s">
        <v>19</v>
      </c>
      <c r="E7" s="40" t="s">
        <v>20</v>
      </c>
      <c r="F7" s="40" t="s">
        <v>20</v>
      </c>
      <c r="G7" s="41">
        <v>10194440455</v>
      </c>
      <c r="H7" s="41">
        <v>10033763839</v>
      </c>
      <c r="I7" s="41">
        <v>8398408631.1700001</v>
      </c>
      <c r="J7" s="41">
        <v>78475858.450000003</v>
      </c>
      <c r="K7" s="41">
        <v>1124386158.99</v>
      </c>
      <c r="L7" s="41">
        <v>3484035.46</v>
      </c>
      <c r="M7" s="41">
        <v>5087674285.04</v>
      </c>
      <c r="N7" s="41">
        <v>4953686023.1599998</v>
      </c>
      <c r="O7" s="41">
        <v>3739743501.0599999</v>
      </c>
      <c r="P7" s="41">
        <v>2104388293.23</v>
      </c>
      <c r="Q7" s="20">
        <f t="shared" ref="Q7:Q70" si="1">+IFERROR(M7/H7,0)</f>
        <v>0.50705541476517901</v>
      </c>
    </row>
    <row r="8" spans="1:17" x14ac:dyDescent="0.2">
      <c r="A8" s="18" t="s">
        <v>21</v>
      </c>
      <c r="B8" s="18" t="s">
        <v>22</v>
      </c>
      <c r="C8" s="15" t="str">
        <f t="shared" si="0"/>
        <v>21374900 Actividades Centrales</v>
      </c>
      <c r="D8" s="18" t="s">
        <v>19</v>
      </c>
      <c r="E8" s="18" t="s">
        <v>23</v>
      </c>
      <c r="F8" s="18" t="s">
        <v>24</v>
      </c>
      <c r="G8" s="42">
        <v>3844599529</v>
      </c>
      <c r="H8" s="42">
        <v>3838599529</v>
      </c>
      <c r="I8" s="42">
        <v>3756246655</v>
      </c>
      <c r="J8" s="42">
        <v>0</v>
      </c>
      <c r="K8" s="42">
        <v>305207161.63</v>
      </c>
      <c r="L8" s="42">
        <v>0</v>
      </c>
      <c r="M8" s="42">
        <v>1836914739.0799999</v>
      </c>
      <c r="N8" s="42">
        <v>1836914739.0799999</v>
      </c>
      <c r="O8" s="42">
        <v>1696477628.29</v>
      </c>
      <c r="P8" s="42">
        <v>1614124754.29</v>
      </c>
      <c r="Q8" s="17">
        <f t="shared" si="1"/>
        <v>0.47853773888169515</v>
      </c>
    </row>
    <row r="9" spans="1:17" x14ac:dyDescent="0.2">
      <c r="A9" s="18" t="s">
        <v>21</v>
      </c>
      <c r="B9" s="18" t="s">
        <v>22</v>
      </c>
      <c r="C9" s="15" t="str">
        <f t="shared" si="0"/>
        <v>21374900 Actividades Centrales</v>
      </c>
      <c r="D9" s="18" t="s">
        <v>19</v>
      </c>
      <c r="E9" s="18" t="s">
        <v>25</v>
      </c>
      <c r="F9" s="18" t="s">
        <v>26</v>
      </c>
      <c r="G9" s="42">
        <v>1302157104</v>
      </c>
      <c r="H9" s="42">
        <v>1296157104</v>
      </c>
      <c r="I9" s="42">
        <v>1258589104</v>
      </c>
      <c r="J9" s="42">
        <v>0</v>
      </c>
      <c r="K9" s="42">
        <v>0</v>
      </c>
      <c r="L9" s="42">
        <v>0</v>
      </c>
      <c r="M9" s="42">
        <v>753133320.99000001</v>
      </c>
      <c r="N9" s="42">
        <v>753133320.99000001</v>
      </c>
      <c r="O9" s="42">
        <v>543023783.00999999</v>
      </c>
      <c r="P9" s="42">
        <v>505455783.00999999</v>
      </c>
      <c r="Q9" s="17">
        <f t="shared" si="1"/>
        <v>0.58105095336498658</v>
      </c>
    </row>
    <row r="10" spans="1:17" x14ac:dyDescent="0.2">
      <c r="A10" s="18" t="s">
        <v>21</v>
      </c>
      <c r="B10" s="18" t="s">
        <v>22</v>
      </c>
      <c r="C10" s="15" t="str">
        <f>+CONCATENATE(A10," ",B10)</f>
        <v>21374900 Actividades Centrales</v>
      </c>
      <c r="D10" s="18" t="s">
        <v>19</v>
      </c>
      <c r="E10" s="18" t="s">
        <v>27</v>
      </c>
      <c r="F10" s="18" t="s">
        <v>28</v>
      </c>
      <c r="G10" s="42">
        <v>1287157104</v>
      </c>
      <c r="H10" s="42">
        <v>1281157104</v>
      </c>
      <c r="I10" s="42">
        <v>1243589104</v>
      </c>
      <c r="J10" s="42">
        <v>0</v>
      </c>
      <c r="K10" s="42">
        <v>0</v>
      </c>
      <c r="L10" s="42">
        <v>0</v>
      </c>
      <c r="M10" s="42">
        <v>745653949.32000005</v>
      </c>
      <c r="N10" s="42">
        <v>745653949.32000005</v>
      </c>
      <c r="O10" s="42">
        <v>535503154.68000001</v>
      </c>
      <c r="P10" s="42">
        <v>497935154.68000001</v>
      </c>
      <c r="Q10" s="17">
        <f t="shared" si="1"/>
        <v>0.58201601270596404</v>
      </c>
    </row>
    <row r="11" spans="1:17" x14ac:dyDescent="0.2">
      <c r="A11" s="18" t="s">
        <v>21</v>
      </c>
      <c r="B11" s="18" t="s">
        <v>22</v>
      </c>
      <c r="C11" s="15" t="str">
        <f t="shared" si="0"/>
        <v>21374900 Actividades Centrales</v>
      </c>
      <c r="D11" s="18" t="s">
        <v>19</v>
      </c>
      <c r="E11" s="18" t="s">
        <v>29</v>
      </c>
      <c r="F11" s="18" t="s">
        <v>30</v>
      </c>
      <c r="G11" s="42">
        <v>15000000</v>
      </c>
      <c r="H11" s="42">
        <v>15000000</v>
      </c>
      <c r="I11" s="42">
        <v>15000000</v>
      </c>
      <c r="J11" s="42">
        <v>0</v>
      </c>
      <c r="K11" s="42">
        <v>0</v>
      </c>
      <c r="L11" s="42">
        <v>0</v>
      </c>
      <c r="M11" s="42">
        <v>7479371.6699999999</v>
      </c>
      <c r="N11" s="42">
        <v>7479371.6699999999</v>
      </c>
      <c r="O11" s="42">
        <v>7520628.3300000001</v>
      </c>
      <c r="P11" s="42">
        <v>7520628.3300000001</v>
      </c>
      <c r="Q11" s="17">
        <f t="shared" si="1"/>
        <v>0.49862477799999999</v>
      </c>
    </row>
    <row r="12" spans="1:17" x14ac:dyDescent="0.2">
      <c r="A12" s="18" t="s">
        <v>21</v>
      </c>
      <c r="B12" s="18" t="s">
        <v>22</v>
      </c>
      <c r="C12" s="15" t="str">
        <f t="shared" si="0"/>
        <v>21374900 Actividades Centrales</v>
      </c>
      <c r="D12" s="18" t="s">
        <v>19</v>
      </c>
      <c r="E12" s="18" t="s">
        <v>31</v>
      </c>
      <c r="F12" s="18" t="s">
        <v>32</v>
      </c>
      <c r="G12" s="42">
        <v>55000000</v>
      </c>
      <c r="H12" s="42">
        <v>55000000</v>
      </c>
      <c r="I12" s="42">
        <v>55000000</v>
      </c>
      <c r="J12" s="42">
        <v>0</v>
      </c>
      <c r="K12" s="42">
        <v>0</v>
      </c>
      <c r="L12" s="42">
        <v>0</v>
      </c>
      <c r="M12" s="42">
        <v>16690715.92</v>
      </c>
      <c r="N12" s="42">
        <v>16690715.92</v>
      </c>
      <c r="O12" s="42">
        <v>38309284.079999998</v>
      </c>
      <c r="P12" s="42">
        <v>38309284.079999998</v>
      </c>
      <c r="Q12" s="17">
        <f t="shared" si="1"/>
        <v>0.3034675621818182</v>
      </c>
    </row>
    <row r="13" spans="1:17" x14ac:dyDescent="0.2">
      <c r="A13" s="18" t="s">
        <v>21</v>
      </c>
      <c r="B13" s="18" t="s">
        <v>22</v>
      </c>
      <c r="C13" s="15" t="str">
        <f t="shared" si="0"/>
        <v>21374900 Actividades Centrales</v>
      </c>
      <c r="D13" s="18" t="s">
        <v>19</v>
      </c>
      <c r="E13" s="18" t="s">
        <v>33</v>
      </c>
      <c r="F13" s="18" t="s">
        <v>34</v>
      </c>
      <c r="G13" s="42">
        <v>55000000</v>
      </c>
      <c r="H13" s="42">
        <v>55000000</v>
      </c>
      <c r="I13" s="42">
        <v>55000000</v>
      </c>
      <c r="J13" s="42">
        <v>0</v>
      </c>
      <c r="K13" s="42">
        <v>0</v>
      </c>
      <c r="L13" s="42">
        <v>0</v>
      </c>
      <c r="M13" s="42">
        <v>16690715.92</v>
      </c>
      <c r="N13" s="42">
        <v>16690715.92</v>
      </c>
      <c r="O13" s="42">
        <v>38309284.079999998</v>
      </c>
      <c r="P13" s="42">
        <v>38309284.079999998</v>
      </c>
      <c r="Q13" s="17">
        <f t="shared" si="1"/>
        <v>0.3034675621818182</v>
      </c>
    </row>
    <row r="14" spans="1:17" x14ac:dyDescent="0.2">
      <c r="A14" s="18" t="s">
        <v>21</v>
      </c>
      <c r="B14" s="18" t="s">
        <v>22</v>
      </c>
      <c r="C14" s="15" t="str">
        <f t="shared" si="0"/>
        <v>21374900 Actividades Centrales</v>
      </c>
      <c r="D14" s="18" t="s">
        <v>19</v>
      </c>
      <c r="E14" s="18" t="s">
        <v>35</v>
      </c>
      <c r="F14" s="18" t="s">
        <v>36</v>
      </c>
      <c r="G14" s="42">
        <v>1827937390</v>
      </c>
      <c r="H14" s="42">
        <v>1827937390</v>
      </c>
      <c r="I14" s="42">
        <v>1794949649</v>
      </c>
      <c r="J14" s="42">
        <v>0</v>
      </c>
      <c r="K14" s="42">
        <v>0</v>
      </c>
      <c r="L14" s="42">
        <v>0</v>
      </c>
      <c r="M14" s="42">
        <v>724589961.79999995</v>
      </c>
      <c r="N14" s="42">
        <v>724589961.79999995</v>
      </c>
      <c r="O14" s="42">
        <v>1103347428.2</v>
      </c>
      <c r="P14" s="42">
        <v>1070359687.2</v>
      </c>
      <c r="Q14" s="17">
        <f t="shared" si="1"/>
        <v>0.39639758219508819</v>
      </c>
    </row>
    <row r="15" spans="1:17" x14ac:dyDescent="0.2">
      <c r="A15" s="18" t="s">
        <v>21</v>
      </c>
      <c r="B15" s="18" t="s">
        <v>22</v>
      </c>
      <c r="C15" s="15" t="str">
        <f t="shared" si="0"/>
        <v>21374900 Actividades Centrales</v>
      </c>
      <c r="D15" s="18" t="s">
        <v>19</v>
      </c>
      <c r="E15" s="18" t="s">
        <v>37</v>
      </c>
      <c r="F15" s="18" t="s">
        <v>38</v>
      </c>
      <c r="G15" s="42">
        <v>473800000</v>
      </c>
      <c r="H15" s="42">
        <v>473800000</v>
      </c>
      <c r="I15" s="42">
        <v>462376028</v>
      </c>
      <c r="J15" s="42">
        <v>0</v>
      </c>
      <c r="K15" s="42">
        <v>0</v>
      </c>
      <c r="L15" s="42">
        <v>0</v>
      </c>
      <c r="M15" s="42">
        <v>221789064.09</v>
      </c>
      <c r="N15" s="42">
        <v>221789064.09</v>
      </c>
      <c r="O15" s="42">
        <v>252010935.91</v>
      </c>
      <c r="P15" s="42">
        <v>240586963.91</v>
      </c>
      <c r="Q15" s="17">
        <f t="shared" si="1"/>
        <v>0.46810693138455045</v>
      </c>
    </row>
    <row r="16" spans="1:17" x14ac:dyDescent="0.2">
      <c r="A16" s="18" t="s">
        <v>21</v>
      </c>
      <c r="B16" s="18" t="s">
        <v>22</v>
      </c>
      <c r="C16" s="15" t="str">
        <f t="shared" si="0"/>
        <v>21374900 Actividades Centrales</v>
      </c>
      <c r="D16" s="18" t="s">
        <v>19</v>
      </c>
      <c r="E16" s="18" t="s">
        <v>39</v>
      </c>
      <c r="F16" s="18" t="s">
        <v>40</v>
      </c>
      <c r="G16" s="42">
        <v>588586508</v>
      </c>
      <c r="H16" s="42">
        <v>588586508</v>
      </c>
      <c r="I16" s="42">
        <v>576039615</v>
      </c>
      <c r="J16" s="42">
        <v>0</v>
      </c>
      <c r="K16" s="42">
        <v>0</v>
      </c>
      <c r="L16" s="42">
        <v>0</v>
      </c>
      <c r="M16" s="42">
        <v>274376325.37</v>
      </c>
      <c r="N16" s="42">
        <v>274376325.37</v>
      </c>
      <c r="O16" s="42">
        <v>314210182.63</v>
      </c>
      <c r="P16" s="42">
        <v>301663289.63</v>
      </c>
      <c r="Q16" s="17">
        <f t="shared" si="1"/>
        <v>0.46616142511034248</v>
      </c>
    </row>
    <row r="17" spans="1:17" x14ac:dyDescent="0.2">
      <c r="A17" s="18" t="s">
        <v>21</v>
      </c>
      <c r="B17" s="18" t="s">
        <v>22</v>
      </c>
      <c r="C17" s="15" t="str">
        <f t="shared" si="0"/>
        <v>21374900 Actividades Centrales</v>
      </c>
      <c r="D17" s="18" t="s">
        <v>19</v>
      </c>
      <c r="E17" s="18" t="s">
        <v>41</v>
      </c>
      <c r="F17" s="18" t="s">
        <v>42</v>
      </c>
      <c r="G17" s="42">
        <v>272377497</v>
      </c>
      <c r="H17" s="42">
        <v>272377497</v>
      </c>
      <c r="I17" s="42">
        <v>267381558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272377497</v>
      </c>
      <c r="P17" s="42">
        <v>267381558</v>
      </c>
      <c r="Q17" s="17">
        <f t="shared" si="1"/>
        <v>0</v>
      </c>
    </row>
    <row r="18" spans="1:17" x14ac:dyDescent="0.2">
      <c r="A18" s="18" t="s">
        <v>21</v>
      </c>
      <c r="B18" s="18" t="s">
        <v>22</v>
      </c>
      <c r="C18" s="15" t="str">
        <f t="shared" si="0"/>
        <v>21374900 Actividades Centrales</v>
      </c>
      <c r="D18" s="18" t="s">
        <v>19</v>
      </c>
      <c r="E18" s="18" t="s">
        <v>43</v>
      </c>
      <c r="F18" s="18" t="s">
        <v>44</v>
      </c>
      <c r="G18" s="42">
        <v>366473385</v>
      </c>
      <c r="H18" s="42">
        <v>366473385</v>
      </c>
      <c r="I18" s="42">
        <v>366473385</v>
      </c>
      <c r="J18" s="42">
        <v>0</v>
      </c>
      <c r="K18" s="42">
        <v>0</v>
      </c>
      <c r="L18" s="42">
        <v>0</v>
      </c>
      <c r="M18" s="42">
        <v>161193233.44999999</v>
      </c>
      <c r="N18" s="42">
        <v>161193233.44999999</v>
      </c>
      <c r="O18" s="42">
        <v>205280151.55000001</v>
      </c>
      <c r="P18" s="42">
        <v>205280151.55000001</v>
      </c>
      <c r="Q18" s="17">
        <f t="shared" si="1"/>
        <v>0.439849768217138</v>
      </c>
    </row>
    <row r="19" spans="1:17" x14ac:dyDescent="0.2">
      <c r="A19" s="18" t="s">
        <v>21</v>
      </c>
      <c r="B19" s="18" t="s">
        <v>22</v>
      </c>
      <c r="C19" s="15" t="str">
        <f t="shared" si="0"/>
        <v>21374900 Actividades Centrales</v>
      </c>
      <c r="D19" s="18" t="s">
        <v>19</v>
      </c>
      <c r="E19" s="18" t="s">
        <v>45</v>
      </c>
      <c r="F19" s="18" t="s">
        <v>46</v>
      </c>
      <c r="G19" s="42">
        <v>126700000</v>
      </c>
      <c r="H19" s="42">
        <v>126700000</v>
      </c>
      <c r="I19" s="42">
        <v>122679063</v>
      </c>
      <c r="J19" s="42">
        <v>0</v>
      </c>
      <c r="K19" s="42">
        <v>0</v>
      </c>
      <c r="L19" s="42">
        <v>0</v>
      </c>
      <c r="M19" s="42">
        <v>67231338.890000001</v>
      </c>
      <c r="N19" s="42">
        <v>67231338.890000001</v>
      </c>
      <c r="O19" s="42">
        <v>59468661.109999999</v>
      </c>
      <c r="P19" s="42">
        <v>55447724.109999999</v>
      </c>
      <c r="Q19" s="17">
        <f t="shared" si="1"/>
        <v>0.53063408752959751</v>
      </c>
    </row>
    <row r="20" spans="1:17" x14ac:dyDescent="0.2">
      <c r="A20" s="18" t="s">
        <v>21</v>
      </c>
      <c r="B20" s="18" t="s">
        <v>22</v>
      </c>
      <c r="C20" s="15" t="str">
        <f t="shared" si="0"/>
        <v>21374900 Actividades Centrales</v>
      </c>
      <c r="D20" s="18" t="s">
        <v>19</v>
      </c>
      <c r="E20" s="18" t="s">
        <v>47</v>
      </c>
      <c r="F20" s="18" t="s">
        <v>48</v>
      </c>
      <c r="G20" s="42">
        <v>284769908</v>
      </c>
      <c r="H20" s="42">
        <v>284769908</v>
      </c>
      <c r="I20" s="42">
        <v>278922321</v>
      </c>
      <c r="J20" s="42">
        <v>0</v>
      </c>
      <c r="K20" s="42">
        <v>129907566</v>
      </c>
      <c r="L20" s="42">
        <v>0</v>
      </c>
      <c r="M20" s="42">
        <v>149014755</v>
      </c>
      <c r="N20" s="42">
        <v>149014755</v>
      </c>
      <c r="O20" s="42">
        <v>5847587</v>
      </c>
      <c r="P20" s="42">
        <v>0</v>
      </c>
      <c r="Q20" s="17">
        <f t="shared" si="1"/>
        <v>0.52328125554614424</v>
      </c>
    </row>
    <row r="21" spans="1:17" x14ac:dyDescent="0.2">
      <c r="A21" s="18" t="s">
        <v>21</v>
      </c>
      <c r="B21" s="18" t="s">
        <v>22</v>
      </c>
      <c r="C21" s="15" t="str">
        <f t="shared" si="0"/>
        <v>21374900 Actividades Centrales</v>
      </c>
      <c r="D21" s="18" t="s">
        <v>19</v>
      </c>
      <c r="E21" s="18" t="s">
        <v>49</v>
      </c>
      <c r="F21" s="18" t="s">
        <v>50</v>
      </c>
      <c r="G21" s="42">
        <v>270166323</v>
      </c>
      <c r="H21" s="42">
        <v>270166323</v>
      </c>
      <c r="I21" s="42">
        <v>264618612</v>
      </c>
      <c r="J21" s="42">
        <v>0</v>
      </c>
      <c r="K21" s="42">
        <v>123239830</v>
      </c>
      <c r="L21" s="42">
        <v>0</v>
      </c>
      <c r="M21" s="42">
        <v>141378782</v>
      </c>
      <c r="N21" s="42">
        <v>141378782</v>
      </c>
      <c r="O21" s="42">
        <v>5547711</v>
      </c>
      <c r="P21" s="42">
        <v>0</v>
      </c>
      <c r="Q21" s="17">
        <f t="shared" si="1"/>
        <v>0.52330275820498917</v>
      </c>
    </row>
    <row r="22" spans="1:17" x14ac:dyDescent="0.2">
      <c r="A22" s="18" t="s">
        <v>21</v>
      </c>
      <c r="B22" s="18" t="s">
        <v>22</v>
      </c>
      <c r="C22" s="15" t="str">
        <f t="shared" si="0"/>
        <v>21374900 Actividades Centrales</v>
      </c>
      <c r="D22" s="18" t="s">
        <v>19</v>
      </c>
      <c r="E22" s="18" t="s">
        <v>51</v>
      </c>
      <c r="F22" s="18" t="s">
        <v>52</v>
      </c>
      <c r="G22" s="42">
        <v>14603585</v>
      </c>
      <c r="H22" s="42">
        <v>14603585</v>
      </c>
      <c r="I22" s="42">
        <v>14303709</v>
      </c>
      <c r="J22" s="42">
        <v>0</v>
      </c>
      <c r="K22" s="42">
        <v>6667736</v>
      </c>
      <c r="L22" s="42">
        <v>0</v>
      </c>
      <c r="M22" s="42">
        <v>7635973</v>
      </c>
      <c r="N22" s="42">
        <v>7635973</v>
      </c>
      <c r="O22" s="42">
        <v>299876</v>
      </c>
      <c r="P22" s="42">
        <v>0</v>
      </c>
      <c r="Q22" s="17">
        <f t="shared" si="1"/>
        <v>0.52288345635677813</v>
      </c>
    </row>
    <row r="23" spans="1:17" x14ac:dyDescent="0.2">
      <c r="A23" s="18" t="s">
        <v>21</v>
      </c>
      <c r="B23" s="18" t="s">
        <v>22</v>
      </c>
      <c r="C23" s="15" t="str">
        <f t="shared" si="0"/>
        <v>21374900 Actividades Centrales</v>
      </c>
      <c r="D23" s="18" t="s">
        <v>19</v>
      </c>
      <c r="E23" s="18" t="s">
        <v>53</v>
      </c>
      <c r="F23" s="18" t="s">
        <v>54</v>
      </c>
      <c r="G23" s="42">
        <v>374735127</v>
      </c>
      <c r="H23" s="42">
        <v>374735127</v>
      </c>
      <c r="I23" s="42">
        <v>368785581</v>
      </c>
      <c r="J23" s="42">
        <v>0</v>
      </c>
      <c r="K23" s="42">
        <v>175299595.63</v>
      </c>
      <c r="L23" s="42">
        <v>0</v>
      </c>
      <c r="M23" s="42">
        <v>193485985.37</v>
      </c>
      <c r="N23" s="42">
        <v>193485985.37</v>
      </c>
      <c r="O23" s="42">
        <v>5949546</v>
      </c>
      <c r="P23" s="42">
        <v>0</v>
      </c>
      <c r="Q23" s="17">
        <f t="shared" si="1"/>
        <v>0.51632732409950988</v>
      </c>
    </row>
    <row r="24" spans="1:17" x14ac:dyDescent="0.2">
      <c r="A24" s="18" t="s">
        <v>21</v>
      </c>
      <c r="B24" s="18" t="s">
        <v>22</v>
      </c>
      <c r="C24" s="15" t="str">
        <f t="shared" si="0"/>
        <v>21374900 Actividades Centrales</v>
      </c>
      <c r="D24" s="18" t="s">
        <v>19</v>
      </c>
      <c r="E24" s="18" t="s">
        <v>55</v>
      </c>
      <c r="F24" s="18" t="s">
        <v>56</v>
      </c>
      <c r="G24" s="42">
        <v>158302862</v>
      </c>
      <c r="H24" s="42">
        <v>158302862</v>
      </c>
      <c r="I24" s="42">
        <v>155052203</v>
      </c>
      <c r="J24" s="42">
        <v>0</v>
      </c>
      <c r="K24" s="42">
        <v>72821573</v>
      </c>
      <c r="L24" s="42">
        <v>0</v>
      </c>
      <c r="M24" s="42">
        <v>82230630</v>
      </c>
      <c r="N24" s="42">
        <v>82230630</v>
      </c>
      <c r="O24" s="42">
        <v>3250659</v>
      </c>
      <c r="P24" s="42">
        <v>0</v>
      </c>
      <c r="Q24" s="17">
        <f t="shared" si="1"/>
        <v>0.51945131604758987</v>
      </c>
    </row>
    <row r="25" spans="1:17" x14ac:dyDescent="0.2">
      <c r="A25" s="18" t="s">
        <v>21</v>
      </c>
      <c r="B25" s="18" t="s">
        <v>22</v>
      </c>
      <c r="C25" s="15" t="str">
        <f t="shared" si="0"/>
        <v>21374900 Actividades Centrales</v>
      </c>
      <c r="D25" s="18" t="s">
        <v>19</v>
      </c>
      <c r="E25" s="18" t="s">
        <v>57</v>
      </c>
      <c r="F25" s="18" t="s">
        <v>58</v>
      </c>
      <c r="G25" s="42">
        <v>87621510</v>
      </c>
      <c r="H25" s="42">
        <v>87621510</v>
      </c>
      <c r="I25" s="42">
        <v>85822252</v>
      </c>
      <c r="J25" s="42">
        <v>0</v>
      </c>
      <c r="K25" s="42">
        <v>40006571</v>
      </c>
      <c r="L25" s="42">
        <v>0</v>
      </c>
      <c r="M25" s="42">
        <v>45815681</v>
      </c>
      <c r="N25" s="42">
        <v>45815681</v>
      </c>
      <c r="O25" s="42">
        <v>1799258</v>
      </c>
      <c r="P25" s="42">
        <v>0</v>
      </c>
      <c r="Q25" s="17">
        <f t="shared" si="1"/>
        <v>0.5228816645593074</v>
      </c>
    </row>
    <row r="26" spans="1:17" x14ac:dyDescent="0.2">
      <c r="A26" s="18" t="s">
        <v>21</v>
      </c>
      <c r="B26" s="18" t="s">
        <v>22</v>
      </c>
      <c r="C26" s="15" t="str">
        <f t="shared" si="0"/>
        <v>21374900 Actividades Centrales</v>
      </c>
      <c r="D26" s="18" t="s">
        <v>19</v>
      </c>
      <c r="E26" s="18" t="s">
        <v>59</v>
      </c>
      <c r="F26" s="18" t="s">
        <v>60</v>
      </c>
      <c r="G26" s="42">
        <v>43810755</v>
      </c>
      <c r="H26" s="42">
        <v>43810755</v>
      </c>
      <c r="I26" s="42">
        <v>42911126</v>
      </c>
      <c r="J26" s="42">
        <v>0</v>
      </c>
      <c r="K26" s="42">
        <v>20003245</v>
      </c>
      <c r="L26" s="42">
        <v>0</v>
      </c>
      <c r="M26" s="42">
        <v>22907881</v>
      </c>
      <c r="N26" s="42">
        <v>22907881</v>
      </c>
      <c r="O26" s="42">
        <v>899629</v>
      </c>
      <c r="P26" s="42">
        <v>0</v>
      </c>
      <c r="Q26" s="17">
        <f t="shared" si="1"/>
        <v>0.52288258898984963</v>
      </c>
    </row>
    <row r="27" spans="1:17" x14ac:dyDescent="0.2">
      <c r="A27" s="18" t="s">
        <v>21</v>
      </c>
      <c r="B27" s="18" t="s">
        <v>22</v>
      </c>
      <c r="C27" s="15" t="str">
        <f t="shared" si="0"/>
        <v>21374900 Actividades Centrales</v>
      </c>
      <c r="D27" s="18" t="s">
        <v>19</v>
      </c>
      <c r="E27" s="18" t="s">
        <v>61</v>
      </c>
      <c r="F27" s="18" t="s">
        <v>62</v>
      </c>
      <c r="G27" s="42">
        <v>85000000</v>
      </c>
      <c r="H27" s="42">
        <v>85000000</v>
      </c>
      <c r="I27" s="42">
        <v>85000000</v>
      </c>
      <c r="J27" s="42">
        <v>0</v>
      </c>
      <c r="K27" s="42">
        <v>42468206.630000003</v>
      </c>
      <c r="L27" s="42">
        <v>0</v>
      </c>
      <c r="M27" s="42">
        <v>42531793.369999997</v>
      </c>
      <c r="N27" s="42">
        <v>42531793.369999997</v>
      </c>
      <c r="O27" s="42">
        <v>0</v>
      </c>
      <c r="P27" s="42">
        <v>0</v>
      </c>
      <c r="Q27" s="17">
        <f t="shared" si="1"/>
        <v>0.50037403964705884</v>
      </c>
    </row>
    <row r="28" spans="1:17" x14ac:dyDescent="0.2">
      <c r="A28" s="18" t="s">
        <v>21</v>
      </c>
      <c r="B28" s="18" t="s">
        <v>22</v>
      </c>
      <c r="C28" s="15" t="str">
        <f t="shared" si="0"/>
        <v>21374900 Actividades Centrales</v>
      </c>
      <c r="D28" s="18" t="s">
        <v>19</v>
      </c>
      <c r="E28" s="18" t="s">
        <v>63</v>
      </c>
      <c r="F28" s="18" t="s">
        <v>64</v>
      </c>
      <c r="G28" s="42">
        <v>1724719483</v>
      </c>
      <c r="H28" s="42">
        <v>1573235786</v>
      </c>
      <c r="I28" s="42">
        <v>1152662174.22</v>
      </c>
      <c r="J28" s="42">
        <v>34773281.140000001</v>
      </c>
      <c r="K28" s="42">
        <v>357066090.38</v>
      </c>
      <c r="L28" s="42">
        <v>3484035.46</v>
      </c>
      <c r="M28" s="42">
        <v>647557908.20000005</v>
      </c>
      <c r="N28" s="42">
        <v>543279088.63999999</v>
      </c>
      <c r="O28" s="42">
        <v>530354470.81999999</v>
      </c>
      <c r="P28" s="42">
        <v>109780859.04000001</v>
      </c>
      <c r="Q28" s="17">
        <f t="shared" si="1"/>
        <v>0.4116089361572659</v>
      </c>
    </row>
    <row r="29" spans="1:17" x14ac:dyDescent="0.2">
      <c r="A29" s="18" t="s">
        <v>21</v>
      </c>
      <c r="B29" s="18" t="s">
        <v>22</v>
      </c>
      <c r="C29" s="15" t="str">
        <f t="shared" si="0"/>
        <v>21374900 Actividades Centrales</v>
      </c>
      <c r="D29" s="18" t="s">
        <v>19</v>
      </c>
      <c r="E29" s="18" t="s">
        <v>65</v>
      </c>
      <c r="F29" s="18" t="s">
        <v>66</v>
      </c>
      <c r="G29" s="42">
        <v>52000000</v>
      </c>
      <c r="H29" s="42">
        <v>52000000</v>
      </c>
      <c r="I29" s="42">
        <v>25415253.670000002</v>
      </c>
      <c r="J29" s="42">
        <v>0</v>
      </c>
      <c r="K29" s="42">
        <v>2383071.58</v>
      </c>
      <c r="L29" s="42">
        <v>0</v>
      </c>
      <c r="M29" s="42">
        <v>10235038.59</v>
      </c>
      <c r="N29" s="42">
        <v>9252870.9700000007</v>
      </c>
      <c r="O29" s="42">
        <v>39381889.829999998</v>
      </c>
      <c r="P29" s="42">
        <v>12797143.5</v>
      </c>
      <c r="Q29" s="17">
        <f t="shared" si="1"/>
        <v>0.19682766519230768</v>
      </c>
    </row>
    <row r="30" spans="1:17" x14ac:dyDescent="0.2">
      <c r="A30" s="18" t="s">
        <v>21</v>
      </c>
      <c r="B30" s="18" t="s">
        <v>22</v>
      </c>
      <c r="C30" s="15" t="str">
        <f t="shared" si="0"/>
        <v>21374900 Actividades Centrales</v>
      </c>
      <c r="D30" s="18" t="s">
        <v>19</v>
      </c>
      <c r="E30" s="18" t="s">
        <v>67</v>
      </c>
      <c r="F30" s="18" t="s">
        <v>68</v>
      </c>
      <c r="G30" s="42">
        <v>25000000</v>
      </c>
      <c r="H30" s="42">
        <v>25000000</v>
      </c>
      <c r="I30" s="42">
        <v>12666666.67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25000000</v>
      </c>
      <c r="P30" s="42">
        <v>12666666.67</v>
      </c>
      <c r="Q30" s="17">
        <f t="shared" si="1"/>
        <v>0</v>
      </c>
    </row>
    <row r="31" spans="1:17" x14ac:dyDescent="0.2">
      <c r="A31" s="18" t="s">
        <v>21</v>
      </c>
      <c r="B31" s="18" t="s">
        <v>22</v>
      </c>
      <c r="C31" s="15" t="str">
        <f t="shared" si="0"/>
        <v>21374900 Actividades Centrales</v>
      </c>
      <c r="D31" s="18" t="s">
        <v>19</v>
      </c>
      <c r="E31" s="18" t="s">
        <v>69</v>
      </c>
      <c r="F31" s="18" t="s">
        <v>70</v>
      </c>
      <c r="G31" s="42">
        <v>7000000</v>
      </c>
      <c r="H31" s="42">
        <v>7000000</v>
      </c>
      <c r="I31" s="42">
        <v>2248587</v>
      </c>
      <c r="J31" s="42">
        <v>0</v>
      </c>
      <c r="K31" s="42">
        <v>0</v>
      </c>
      <c r="L31" s="42">
        <v>0</v>
      </c>
      <c r="M31" s="42">
        <v>2248587</v>
      </c>
      <c r="N31" s="42">
        <v>2248587</v>
      </c>
      <c r="O31" s="42">
        <v>4751413</v>
      </c>
      <c r="P31" s="42">
        <v>0</v>
      </c>
      <c r="Q31" s="17">
        <f t="shared" si="1"/>
        <v>0.32122671428571431</v>
      </c>
    </row>
    <row r="32" spans="1:17" x14ac:dyDescent="0.2">
      <c r="A32" s="18" t="s">
        <v>21</v>
      </c>
      <c r="B32" s="18" t="s">
        <v>22</v>
      </c>
      <c r="C32" s="15" t="str">
        <f t="shared" si="0"/>
        <v>21374900 Actividades Centrales</v>
      </c>
      <c r="D32" s="18" t="s">
        <v>19</v>
      </c>
      <c r="E32" s="18" t="s">
        <v>71</v>
      </c>
      <c r="F32" s="18" t="s">
        <v>72</v>
      </c>
      <c r="G32" s="42">
        <v>20000000</v>
      </c>
      <c r="H32" s="42">
        <v>20000000</v>
      </c>
      <c r="I32" s="42">
        <v>10500000</v>
      </c>
      <c r="J32" s="42">
        <v>0</v>
      </c>
      <c r="K32" s="42">
        <v>2383071.58</v>
      </c>
      <c r="L32" s="42">
        <v>0</v>
      </c>
      <c r="M32" s="42">
        <v>7986451.5899999999</v>
      </c>
      <c r="N32" s="42">
        <v>7004283.9699999997</v>
      </c>
      <c r="O32" s="42">
        <v>9630476.8300000001</v>
      </c>
      <c r="P32" s="42">
        <v>130476.83</v>
      </c>
      <c r="Q32" s="17">
        <f t="shared" si="1"/>
        <v>0.3993225795</v>
      </c>
    </row>
    <row r="33" spans="1:17" x14ac:dyDescent="0.2">
      <c r="A33" s="18" t="s">
        <v>21</v>
      </c>
      <c r="B33" s="18" t="s">
        <v>22</v>
      </c>
      <c r="C33" s="15" t="str">
        <f t="shared" si="0"/>
        <v>21374900 Actividades Centrales</v>
      </c>
      <c r="D33" s="18" t="s">
        <v>19</v>
      </c>
      <c r="E33" s="18" t="s">
        <v>73</v>
      </c>
      <c r="F33" s="18" t="s">
        <v>74</v>
      </c>
      <c r="G33" s="42">
        <v>234760847</v>
      </c>
      <c r="H33" s="42">
        <v>181660014</v>
      </c>
      <c r="I33" s="42">
        <v>124304627.09999999</v>
      </c>
      <c r="J33" s="42">
        <v>0</v>
      </c>
      <c r="K33" s="42">
        <v>20114119.559999999</v>
      </c>
      <c r="L33" s="42">
        <v>0</v>
      </c>
      <c r="M33" s="42">
        <v>100017933.94</v>
      </c>
      <c r="N33" s="42">
        <v>87650230.769999996</v>
      </c>
      <c r="O33" s="42">
        <v>61527960.5</v>
      </c>
      <c r="P33" s="42">
        <v>4172573.6</v>
      </c>
      <c r="Q33" s="17">
        <f t="shared" si="1"/>
        <v>0.55057759678472773</v>
      </c>
    </row>
    <row r="34" spans="1:17" x14ac:dyDescent="0.2">
      <c r="A34" s="18" t="s">
        <v>21</v>
      </c>
      <c r="B34" s="18" t="s">
        <v>22</v>
      </c>
      <c r="C34" s="15" t="str">
        <f t="shared" si="0"/>
        <v>21374900 Actividades Centrales</v>
      </c>
      <c r="D34" s="18" t="s">
        <v>19</v>
      </c>
      <c r="E34" s="18" t="s">
        <v>75</v>
      </c>
      <c r="F34" s="18" t="s">
        <v>76</v>
      </c>
      <c r="G34" s="42">
        <v>87943599</v>
      </c>
      <c r="H34" s="42">
        <v>43489087</v>
      </c>
      <c r="I34" s="42">
        <v>20087109.920000002</v>
      </c>
      <c r="J34" s="42">
        <v>0</v>
      </c>
      <c r="K34" s="42">
        <v>7327124</v>
      </c>
      <c r="L34" s="42">
        <v>0</v>
      </c>
      <c r="M34" s="42">
        <v>12672876</v>
      </c>
      <c r="N34" s="42">
        <v>11047621</v>
      </c>
      <c r="O34" s="42">
        <v>23489087</v>
      </c>
      <c r="P34" s="42">
        <v>87109.92</v>
      </c>
      <c r="Q34" s="17">
        <f t="shared" si="1"/>
        <v>0.29140358821513085</v>
      </c>
    </row>
    <row r="35" spans="1:17" x14ac:dyDescent="0.2">
      <c r="A35" s="18" t="s">
        <v>21</v>
      </c>
      <c r="B35" s="18" t="s">
        <v>22</v>
      </c>
      <c r="C35" s="15" t="str">
        <f t="shared" si="0"/>
        <v>21374900 Actividades Centrales</v>
      </c>
      <c r="D35" s="18" t="s">
        <v>19</v>
      </c>
      <c r="E35" s="18" t="s">
        <v>77</v>
      </c>
      <c r="F35" s="18" t="s">
        <v>78</v>
      </c>
      <c r="G35" s="42">
        <v>37598071</v>
      </c>
      <c r="H35" s="42">
        <v>29000000</v>
      </c>
      <c r="I35" s="42">
        <v>24077226.920000002</v>
      </c>
      <c r="J35" s="42">
        <v>0</v>
      </c>
      <c r="K35" s="42">
        <v>3421853.2</v>
      </c>
      <c r="L35" s="42">
        <v>0</v>
      </c>
      <c r="M35" s="42">
        <v>20578146.800000001</v>
      </c>
      <c r="N35" s="42">
        <v>17735036.800000001</v>
      </c>
      <c r="O35" s="42">
        <v>5000000</v>
      </c>
      <c r="P35" s="42">
        <v>77226.92</v>
      </c>
      <c r="Q35" s="17">
        <f t="shared" si="1"/>
        <v>0.70959126896551727</v>
      </c>
    </row>
    <row r="36" spans="1:17" x14ac:dyDescent="0.2">
      <c r="A36" s="18" t="s">
        <v>21</v>
      </c>
      <c r="B36" s="18" t="s">
        <v>22</v>
      </c>
      <c r="C36" s="15" t="str">
        <f t="shared" si="0"/>
        <v>21374900 Actividades Centrales</v>
      </c>
      <c r="D36" s="18" t="s">
        <v>19</v>
      </c>
      <c r="E36" s="18" t="s">
        <v>79</v>
      </c>
      <c r="F36" s="18" t="s">
        <v>80</v>
      </c>
      <c r="G36" s="42">
        <v>68250</v>
      </c>
      <c r="H36" s="42">
        <v>20000</v>
      </c>
      <c r="I36" s="42">
        <v>18928</v>
      </c>
      <c r="J36" s="42">
        <v>0</v>
      </c>
      <c r="K36" s="42">
        <v>0</v>
      </c>
      <c r="L36" s="42">
        <v>0</v>
      </c>
      <c r="M36" s="42">
        <v>18927.5</v>
      </c>
      <c r="N36" s="42">
        <v>18927.5</v>
      </c>
      <c r="O36" s="42">
        <v>1072.5</v>
      </c>
      <c r="P36" s="42">
        <v>0.5</v>
      </c>
      <c r="Q36" s="17">
        <f t="shared" si="1"/>
        <v>0.94637499999999997</v>
      </c>
    </row>
    <row r="37" spans="1:17" x14ac:dyDescent="0.2">
      <c r="A37" s="18" t="s">
        <v>21</v>
      </c>
      <c r="B37" s="18" t="s">
        <v>22</v>
      </c>
      <c r="C37" s="15" t="str">
        <f t="shared" si="0"/>
        <v>21374900 Actividades Centrales</v>
      </c>
      <c r="D37" s="18" t="s">
        <v>19</v>
      </c>
      <c r="E37" s="18" t="s">
        <v>81</v>
      </c>
      <c r="F37" s="18" t="s">
        <v>82</v>
      </c>
      <c r="G37" s="42">
        <v>91510913</v>
      </c>
      <c r="H37" s="42">
        <v>91510913</v>
      </c>
      <c r="I37" s="42">
        <v>66344685.090000004</v>
      </c>
      <c r="J37" s="42">
        <v>0</v>
      </c>
      <c r="K37" s="42">
        <v>8840918.8599999994</v>
      </c>
      <c r="L37" s="42">
        <v>0</v>
      </c>
      <c r="M37" s="42">
        <v>53559081.140000001</v>
      </c>
      <c r="N37" s="42">
        <v>49143402.869999997</v>
      </c>
      <c r="O37" s="42">
        <v>29110913</v>
      </c>
      <c r="P37" s="42">
        <v>3944685.09</v>
      </c>
      <c r="Q37" s="17">
        <f t="shared" si="1"/>
        <v>0.5852753445919614</v>
      </c>
    </row>
    <row r="38" spans="1:17" x14ac:dyDescent="0.2">
      <c r="A38" s="18" t="s">
        <v>21</v>
      </c>
      <c r="B38" s="18" t="s">
        <v>22</v>
      </c>
      <c r="C38" s="15" t="str">
        <f t="shared" si="0"/>
        <v>21374900 Actividades Centrales</v>
      </c>
      <c r="D38" s="18" t="s">
        <v>19</v>
      </c>
      <c r="E38" s="18" t="s">
        <v>83</v>
      </c>
      <c r="F38" s="18" t="s">
        <v>84</v>
      </c>
      <c r="G38" s="42">
        <v>17640014</v>
      </c>
      <c r="H38" s="42">
        <v>17640014</v>
      </c>
      <c r="I38" s="42">
        <v>13776677.17</v>
      </c>
      <c r="J38" s="42">
        <v>0</v>
      </c>
      <c r="K38" s="42">
        <v>524223.5</v>
      </c>
      <c r="L38" s="42">
        <v>0</v>
      </c>
      <c r="M38" s="42">
        <v>13188902.5</v>
      </c>
      <c r="N38" s="42">
        <v>9705242.5999999996</v>
      </c>
      <c r="O38" s="42">
        <v>3926888</v>
      </c>
      <c r="P38" s="42">
        <v>63551.17</v>
      </c>
      <c r="Q38" s="17">
        <f t="shared" si="1"/>
        <v>0.74766961636198248</v>
      </c>
    </row>
    <row r="39" spans="1:17" x14ac:dyDescent="0.2">
      <c r="A39" s="18" t="s">
        <v>21</v>
      </c>
      <c r="B39" s="18" t="s">
        <v>22</v>
      </c>
      <c r="C39" s="15" t="str">
        <f t="shared" si="0"/>
        <v>21374900 Actividades Centrales</v>
      </c>
      <c r="D39" s="18" t="s">
        <v>19</v>
      </c>
      <c r="E39" s="18" t="s">
        <v>85</v>
      </c>
      <c r="F39" s="18" t="s">
        <v>86</v>
      </c>
      <c r="G39" s="42">
        <v>208000000</v>
      </c>
      <c r="H39" s="42">
        <v>156250000</v>
      </c>
      <c r="I39" s="42">
        <v>91253928.840000004</v>
      </c>
      <c r="J39" s="42">
        <v>31467381.129999999</v>
      </c>
      <c r="K39" s="42">
        <v>32851249.539999999</v>
      </c>
      <c r="L39" s="42">
        <v>3484035.46</v>
      </c>
      <c r="M39" s="42">
        <v>22502827.27</v>
      </c>
      <c r="N39" s="42">
        <v>22325965.030000001</v>
      </c>
      <c r="O39" s="42">
        <v>65944506.600000001</v>
      </c>
      <c r="P39" s="42">
        <v>948435.44</v>
      </c>
      <c r="Q39" s="17">
        <f t="shared" si="1"/>
        <v>0.14401809452799999</v>
      </c>
    </row>
    <row r="40" spans="1:17" x14ac:dyDescent="0.2">
      <c r="A40" s="18" t="s">
        <v>21</v>
      </c>
      <c r="B40" s="18" t="s">
        <v>22</v>
      </c>
      <c r="C40" s="15" t="str">
        <f t="shared" si="0"/>
        <v>21374900 Actividades Centrales</v>
      </c>
      <c r="D40" s="18" t="s">
        <v>19</v>
      </c>
      <c r="E40" s="18" t="s">
        <v>87</v>
      </c>
      <c r="F40" s="18" t="s">
        <v>88</v>
      </c>
      <c r="G40" s="42">
        <v>30000000</v>
      </c>
      <c r="H40" s="42">
        <v>48000000</v>
      </c>
      <c r="I40" s="42">
        <v>45601666.670000002</v>
      </c>
      <c r="J40" s="42">
        <v>31467381.129999999</v>
      </c>
      <c r="K40" s="42">
        <v>13599185.59</v>
      </c>
      <c r="L40" s="42">
        <v>96000</v>
      </c>
      <c r="M40" s="42">
        <v>430258.8</v>
      </c>
      <c r="N40" s="42">
        <v>412495.2</v>
      </c>
      <c r="O40" s="42">
        <v>2407174.48</v>
      </c>
      <c r="P40" s="42">
        <v>8841.15</v>
      </c>
      <c r="Q40" s="17">
        <f t="shared" si="1"/>
        <v>8.9637250000000005E-3</v>
      </c>
    </row>
    <row r="41" spans="1:17" x14ac:dyDescent="0.2">
      <c r="A41" s="18" t="s">
        <v>21</v>
      </c>
      <c r="B41" s="18" t="s">
        <v>22</v>
      </c>
      <c r="C41" s="15" t="str">
        <f t="shared" si="0"/>
        <v>21374900 Actividades Centrales</v>
      </c>
      <c r="D41" s="18" t="s">
        <v>19</v>
      </c>
      <c r="E41" s="18" t="s">
        <v>89</v>
      </c>
      <c r="F41" s="18" t="s">
        <v>90</v>
      </c>
      <c r="G41" s="42">
        <v>2000000</v>
      </c>
      <c r="H41" s="42">
        <v>2000000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2000000</v>
      </c>
      <c r="P41" s="42">
        <v>0</v>
      </c>
      <c r="Q41" s="17">
        <f t="shared" si="1"/>
        <v>0</v>
      </c>
    </row>
    <row r="42" spans="1:17" x14ac:dyDescent="0.2">
      <c r="A42" s="18" t="s">
        <v>21</v>
      </c>
      <c r="B42" s="18" t="s">
        <v>22</v>
      </c>
      <c r="C42" s="15" t="str">
        <f t="shared" si="0"/>
        <v>21374900 Actividades Centrales</v>
      </c>
      <c r="D42" s="18" t="s">
        <v>19</v>
      </c>
      <c r="E42" s="18" t="s">
        <v>91</v>
      </c>
      <c r="F42" s="18" t="s">
        <v>92</v>
      </c>
      <c r="G42" s="42">
        <v>1000000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17">
        <f t="shared" si="1"/>
        <v>0</v>
      </c>
    </row>
    <row r="43" spans="1:17" x14ac:dyDescent="0.2">
      <c r="A43" s="18" t="s">
        <v>21</v>
      </c>
      <c r="B43" s="18" t="s">
        <v>22</v>
      </c>
      <c r="C43" s="15" t="str">
        <f t="shared" si="0"/>
        <v>21374900 Actividades Centrales</v>
      </c>
      <c r="D43" s="18" t="s">
        <v>19</v>
      </c>
      <c r="E43" s="18" t="s">
        <v>93</v>
      </c>
      <c r="F43" s="18" t="s">
        <v>94</v>
      </c>
      <c r="G43" s="42">
        <v>175000000</v>
      </c>
      <c r="H43" s="42">
        <v>106250000</v>
      </c>
      <c r="I43" s="42">
        <v>45652262.170000002</v>
      </c>
      <c r="J43" s="42">
        <v>0</v>
      </c>
      <c r="K43" s="42">
        <v>19252063.949999999</v>
      </c>
      <c r="L43" s="42">
        <v>3388035.46</v>
      </c>
      <c r="M43" s="42">
        <v>22072568.469999999</v>
      </c>
      <c r="N43" s="42">
        <v>21913469.829999998</v>
      </c>
      <c r="O43" s="42">
        <v>61537332.119999997</v>
      </c>
      <c r="P43" s="42">
        <v>939594.29</v>
      </c>
      <c r="Q43" s="17">
        <f t="shared" si="1"/>
        <v>0.20774182089411763</v>
      </c>
    </row>
    <row r="44" spans="1:17" x14ac:dyDescent="0.2">
      <c r="A44" s="18" t="s">
        <v>21</v>
      </c>
      <c r="B44" s="18" t="s">
        <v>22</v>
      </c>
      <c r="C44" s="15" t="str">
        <f t="shared" si="0"/>
        <v>21374900 Actividades Centrales</v>
      </c>
      <c r="D44" s="18" t="s">
        <v>19</v>
      </c>
      <c r="E44" s="18" t="s">
        <v>95</v>
      </c>
      <c r="F44" s="18" t="s">
        <v>96</v>
      </c>
      <c r="G44" s="42">
        <v>910091136</v>
      </c>
      <c r="H44" s="42">
        <v>865939936</v>
      </c>
      <c r="I44" s="42">
        <v>673919790.25999999</v>
      </c>
      <c r="J44" s="42">
        <v>0</v>
      </c>
      <c r="K44" s="42">
        <v>259052978.62</v>
      </c>
      <c r="L44" s="42">
        <v>0</v>
      </c>
      <c r="M44" s="42">
        <v>382623815.50999999</v>
      </c>
      <c r="N44" s="42">
        <v>297979769</v>
      </c>
      <c r="O44" s="42">
        <v>224263141.87</v>
      </c>
      <c r="P44" s="42">
        <v>32242996.129999999</v>
      </c>
      <c r="Q44" s="17">
        <f t="shared" si="1"/>
        <v>0.44185953274939382</v>
      </c>
    </row>
    <row r="45" spans="1:17" x14ac:dyDescent="0.2">
      <c r="A45" s="18" t="s">
        <v>21</v>
      </c>
      <c r="B45" s="18" t="s">
        <v>22</v>
      </c>
      <c r="C45" s="15" t="str">
        <f t="shared" si="0"/>
        <v>21374900 Actividades Centrales</v>
      </c>
      <c r="D45" s="18" t="s">
        <v>19</v>
      </c>
      <c r="E45" s="18" t="s">
        <v>97</v>
      </c>
      <c r="F45" s="18" t="s">
        <v>98</v>
      </c>
      <c r="G45" s="42">
        <v>210000000</v>
      </c>
      <c r="H45" s="42">
        <v>140000000</v>
      </c>
      <c r="I45" s="42">
        <v>130571590</v>
      </c>
      <c r="J45" s="42">
        <v>0</v>
      </c>
      <c r="K45" s="42">
        <v>99228803</v>
      </c>
      <c r="L45" s="42">
        <v>0</v>
      </c>
      <c r="M45" s="42">
        <v>27605787</v>
      </c>
      <c r="N45" s="42">
        <v>19371477</v>
      </c>
      <c r="O45" s="42">
        <v>13165410</v>
      </c>
      <c r="P45" s="42">
        <v>3737000</v>
      </c>
      <c r="Q45" s="17">
        <f t="shared" si="1"/>
        <v>0.19718419285714286</v>
      </c>
    </row>
    <row r="46" spans="1:17" x14ac:dyDescent="0.2">
      <c r="A46" s="18" t="s">
        <v>21</v>
      </c>
      <c r="B46" s="18" t="s">
        <v>22</v>
      </c>
      <c r="C46" s="15" t="str">
        <f t="shared" si="0"/>
        <v>21374900 Actividades Centrales</v>
      </c>
      <c r="D46" s="18" t="s">
        <v>19</v>
      </c>
      <c r="E46" s="18" t="s">
        <v>99</v>
      </c>
      <c r="F46" s="18" t="s">
        <v>100</v>
      </c>
      <c r="G46" s="42">
        <v>50041131</v>
      </c>
      <c r="H46" s="42">
        <v>118791131</v>
      </c>
      <c r="I46" s="42">
        <v>102860790.26000001</v>
      </c>
      <c r="J46" s="42">
        <v>0</v>
      </c>
      <c r="K46" s="42">
        <v>28424393.620000001</v>
      </c>
      <c r="L46" s="42">
        <v>0</v>
      </c>
      <c r="M46" s="42">
        <v>50773800.060000002</v>
      </c>
      <c r="N46" s="42">
        <v>41326111.350000001</v>
      </c>
      <c r="O46" s="42">
        <v>39592937.32</v>
      </c>
      <c r="P46" s="42">
        <v>23662596.579999998</v>
      </c>
      <c r="Q46" s="17">
        <f t="shared" si="1"/>
        <v>0.42742079844327774</v>
      </c>
    </row>
    <row r="47" spans="1:17" x14ac:dyDescent="0.2">
      <c r="A47" s="18" t="s">
        <v>21</v>
      </c>
      <c r="B47" s="18" t="s">
        <v>22</v>
      </c>
      <c r="C47" s="15" t="str">
        <f t="shared" si="0"/>
        <v>21374900 Actividades Centrales</v>
      </c>
      <c r="D47" s="18" t="s">
        <v>19</v>
      </c>
      <c r="E47" s="18" t="s">
        <v>101</v>
      </c>
      <c r="F47" s="18" t="s">
        <v>102</v>
      </c>
      <c r="G47" s="42">
        <v>556050005</v>
      </c>
      <c r="H47" s="42">
        <v>540050005</v>
      </c>
      <c r="I47" s="42">
        <v>393975460</v>
      </c>
      <c r="J47" s="42">
        <v>0</v>
      </c>
      <c r="K47" s="42">
        <v>95903551.709999993</v>
      </c>
      <c r="L47" s="42">
        <v>0</v>
      </c>
      <c r="M47" s="42">
        <v>293228509.38</v>
      </c>
      <c r="N47" s="42">
        <v>229452180.58000001</v>
      </c>
      <c r="O47" s="42">
        <v>150917943.91</v>
      </c>
      <c r="P47" s="42">
        <v>4843398.91</v>
      </c>
      <c r="Q47" s="17">
        <f t="shared" si="1"/>
        <v>0.54296547850231014</v>
      </c>
    </row>
    <row r="48" spans="1:17" x14ac:dyDescent="0.2">
      <c r="A48" s="18" t="s">
        <v>21</v>
      </c>
      <c r="B48" s="18" t="s">
        <v>22</v>
      </c>
      <c r="C48" s="15" t="str">
        <f t="shared" si="0"/>
        <v>21374900 Actividades Centrales</v>
      </c>
      <c r="D48" s="18" t="s">
        <v>19</v>
      </c>
      <c r="E48" s="18" t="s">
        <v>103</v>
      </c>
      <c r="F48" s="18" t="s">
        <v>104</v>
      </c>
      <c r="G48" s="42">
        <v>94000000</v>
      </c>
      <c r="H48" s="42">
        <v>67098800</v>
      </c>
      <c r="I48" s="42">
        <v>46511950</v>
      </c>
      <c r="J48" s="42">
        <v>0</v>
      </c>
      <c r="K48" s="42">
        <v>35496230.289999999</v>
      </c>
      <c r="L48" s="42">
        <v>0</v>
      </c>
      <c r="M48" s="42">
        <v>11015719.07</v>
      </c>
      <c r="N48" s="42">
        <v>7830000.0700000003</v>
      </c>
      <c r="O48" s="42">
        <v>20586850.640000001</v>
      </c>
      <c r="P48" s="42">
        <v>0.64</v>
      </c>
      <c r="Q48" s="17">
        <f t="shared" si="1"/>
        <v>0.16417162557303558</v>
      </c>
    </row>
    <row r="49" spans="1:17" x14ac:dyDescent="0.2">
      <c r="A49" s="18" t="s">
        <v>21</v>
      </c>
      <c r="B49" s="18" t="s">
        <v>22</v>
      </c>
      <c r="C49" s="15" t="str">
        <f t="shared" si="0"/>
        <v>21374900 Actividades Centrales</v>
      </c>
      <c r="D49" s="18" t="s">
        <v>19</v>
      </c>
      <c r="E49" s="18" t="s">
        <v>105</v>
      </c>
      <c r="F49" s="18" t="s">
        <v>106</v>
      </c>
      <c r="G49" s="42">
        <v>12200000</v>
      </c>
      <c r="H49" s="42">
        <v>14200000</v>
      </c>
      <c r="I49" s="42">
        <v>12800000</v>
      </c>
      <c r="J49" s="42">
        <v>161500</v>
      </c>
      <c r="K49" s="42">
        <v>3484659.19</v>
      </c>
      <c r="L49" s="42">
        <v>0</v>
      </c>
      <c r="M49" s="42">
        <v>7988840.8099999996</v>
      </c>
      <c r="N49" s="42">
        <v>7875940.8099999996</v>
      </c>
      <c r="O49" s="42">
        <v>2565000</v>
      </c>
      <c r="P49" s="42">
        <v>1165000</v>
      </c>
      <c r="Q49" s="17">
        <f t="shared" si="1"/>
        <v>0.56259442323943654</v>
      </c>
    </row>
    <row r="50" spans="1:17" x14ac:dyDescent="0.2">
      <c r="A50" s="18" t="s">
        <v>21</v>
      </c>
      <c r="B50" s="18" t="s">
        <v>22</v>
      </c>
      <c r="C50" s="15" t="str">
        <f t="shared" si="0"/>
        <v>21374900 Actividades Centrales</v>
      </c>
      <c r="D50" s="18" t="s">
        <v>19</v>
      </c>
      <c r="E50" s="18" t="s">
        <v>107</v>
      </c>
      <c r="F50" s="18" t="s">
        <v>108</v>
      </c>
      <c r="G50" s="42">
        <v>2200000</v>
      </c>
      <c r="H50" s="42">
        <v>2200000</v>
      </c>
      <c r="I50" s="42">
        <v>800000</v>
      </c>
      <c r="J50" s="42">
        <v>0</v>
      </c>
      <c r="K50" s="42">
        <v>283959.19</v>
      </c>
      <c r="L50" s="42">
        <v>0</v>
      </c>
      <c r="M50" s="42">
        <v>386040.81</v>
      </c>
      <c r="N50" s="42">
        <v>386040.81</v>
      </c>
      <c r="O50" s="42">
        <v>1530000</v>
      </c>
      <c r="P50" s="42">
        <v>130000</v>
      </c>
      <c r="Q50" s="17">
        <f t="shared" si="1"/>
        <v>0.17547309545454545</v>
      </c>
    </row>
    <row r="51" spans="1:17" x14ac:dyDescent="0.2">
      <c r="A51" s="18" t="s">
        <v>21</v>
      </c>
      <c r="B51" s="18" t="s">
        <v>22</v>
      </c>
      <c r="C51" s="15" t="str">
        <f t="shared" si="0"/>
        <v>21374900 Actividades Centrales</v>
      </c>
      <c r="D51" s="18" t="s">
        <v>19</v>
      </c>
      <c r="E51" s="18" t="s">
        <v>109</v>
      </c>
      <c r="F51" s="18" t="s">
        <v>110</v>
      </c>
      <c r="G51" s="42">
        <v>10000000</v>
      </c>
      <c r="H51" s="42">
        <v>12000000</v>
      </c>
      <c r="I51" s="42">
        <v>12000000</v>
      </c>
      <c r="J51" s="42">
        <v>161500</v>
      </c>
      <c r="K51" s="42">
        <v>3200700</v>
      </c>
      <c r="L51" s="42">
        <v>0</v>
      </c>
      <c r="M51" s="42">
        <v>7602800</v>
      </c>
      <c r="N51" s="42">
        <v>7489900</v>
      </c>
      <c r="O51" s="42">
        <v>1035000</v>
      </c>
      <c r="P51" s="42">
        <v>1035000</v>
      </c>
      <c r="Q51" s="17">
        <f t="shared" si="1"/>
        <v>0.63356666666666661</v>
      </c>
    </row>
    <row r="52" spans="1:17" x14ac:dyDescent="0.2">
      <c r="A52" s="18" t="s">
        <v>21</v>
      </c>
      <c r="B52" s="18" t="s">
        <v>22</v>
      </c>
      <c r="C52" s="15" t="str">
        <f t="shared" si="0"/>
        <v>21374900 Actividades Centrales</v>
      </c>
      <c r="D52" s="18" t="s">
        <v>19</v>
      </c>
      <c r="E52" s="18" t="s">
        <v>111</v>
      </c>
      <c r="F52" s="18" t="s">
        <v>112</v>
      </c>
      <c r="G52" s="42">
        <v>114757500</v>
      </c>
      <c r="H52" s="42">
        <v>114757500</v>
      </c>
      <c r="I52" s="42">
        <v>82757500</v>
      </c>
      <c r="J52" s="42">
        <v>0</v>
      </c>
      <c r="K52" s="42">
        <v>5015481</v>
      </c>
      <c r="L52" s="42">
        <v>0</v>
      </c>
      <c r="M52" s="42">
        <v>65562519</v>
      </c>
      <c r="N52" s="42">
        <v>63823381</v>
      </c>
      <c r="O52" s="42">
        <v>44179500</v>
      </c>
      <c r="P52" s="42">
        <v>12179500</v>
      </c>
      <c r="Q52" s="17">
        <f t="shared" si="1"/>
        <v>0.57131358734723225</v>
      </c>
    </row>
    <row r="53" spans="1:17" x14ac:dyDescent="0.2">
      <c r="A53" s="18" t="s">
        <v>21</v>
      </c>
      <c r="B53" s="18" t="s">
        <v>22</v>
      </c>
      <c r="C53" s="15" t="str">
        <f t="shared" si="0"/>
        <v>21374900 Actividades Centrales</v>
      </c>
      <c r="D53" s="18" t="s">
        <v>19</v>
      </c>
      <c r="E53" s="18" t="s">
        <v>113</v>
      </c>
      <c r="F53" s="18" t="s">
        <v>114</v>
      </c>
      <c r="G53" s="42">
        <v>114757500</v>
      </c>
      <c r="H53" s="42">
        <v>114757500</v>
      </c>
      <c r="I53" s="42">
        <v>82757500</v>
      </c>
      <c r="J53" s="42">
        <v>0</v>
      </c>
      <c r="K53" s="42">
        <v>5015481</v>
      </c>
      <c r="L53" s="42">
        <v>0</v>
      </c>
      <c r="M53" s="42">
        <v>65562519</v>
      </c>
      <c r="N53" s="42">
        <v>63823381</v>
      </c>
      <c r="O53" s="42">
        <v>44179500</v>
      </c>
      <c r="P53" s="42">
        <v>12179500</v>
      </c>
      <c r="Q53" s="17">
        <f t="shared" si="1"/>
        <v>0.57131358734723225</v>
      </c>
    </row>
    <row r="54" spans="1:17" x14ac:dyDescent="0.2">
      <c r="A54" s="18" t="s">
        <v>21</v>
      </c>
      <c r="B54" s="18" t="s">
        <v>22</v>
      </c>
      <c r="C54" s="15" t="str">
        <f t="shared" si="0"/>
        <v>21374900 Actividades Centrales</v>
      </c>
      <c r="D54" s="18" t="s">
        <v>19</v>
      </c>
      <c r="E54" s="18" t="s">
        <v>115</v>
      </c>
      <c r="F54" s="18" t="s">
        <v>116</v>
      </c>
      <c r="G54" s="42">
        <v>6250000</v>
      </c>
      <c r="H54" s="42">
        <v>6350000</v>
      </c>
      <c r="I54" s="42">
        <v>6037500</v>
      </c>
      <c r="J54" s="42">
        <v>0</v>
      </c>
      <c r="K54" s="42">
        <v>5138205.8499999996</v>
      </c>
      <c r="L54" s="42">
        <v>0</v>
      </c>
      <c r="M54" s="42">
        <v>281185</v>
      </c>
      <c r="N54" s="42">
        <v>281185</v>
      </c>
      <c r="O54" s="42">
        <v>930609.15</v>
      </c>
      <c r="P54" s="42">
        <v>618109.15</v>
      </c>
      <c r="Q54" s="17">
        <f t="shared" si="1"/>
        <v>4.4281102362204727E-2</v>
      </c>
    </row>
    <row r="55" spans="1:17" x14ac:dyDescent="0.2">
      <c r="A55" s="18" t="s">
        <v>21</v>
      </c>
      <c r="B55" s="18" t="s">
        <v>22</v>
      </c>
      <c r="C55" s="15" t="str">
        <f t="shared" si="0"/>
        <v>21374900 Actividades Centrales</v>
      </c>
      <c r="D55" s="18" t="s">
        <v>19</v>
      </c>
      <c r="E55" s="18" t="s">
        <v>117</v>
      </c>
      <c r="F55" s="18" t="s">
        <v>118</v>
      </c>
      <c r="G55" s="42">
        <v>3000000</v>
      </c>
      <c r="H55" s="42">
        <v>5100000</v>
      </c>
      <c r="I55" s="42">
        <v>5100000</v>
      </c>
      <c r="J55" s="42">
        <v>0</v>
      </c>
      <c r="K55" s="42">
        <v>4544390.8499999996</v>
      </c>
      <c r="L55" s="42">
        <v>0</v>
      </c>
      <c r="M55" s="42">
        <v>0</v>
      </c>
      <c r="N55" s="42">
        <v>0</v>
      </c>
      <c r="O55" s="42">
        <v>555609.15</v>
      </c>
      <c r="P55" s="42">
        <v>555609.15</v>
      </c>
      <c r="Q55" s="17">
        <f t="shared" si="1"/>
        <v>0</v>
      </c>
    </row>
    <row r="56" spans="1:17" x14ac:dyDescent="0.2">
      <c r="A56" s="18" t="s">
        <v>21</v>
      </c>
      <c r="B56" s="18" t="s">
        <v>22</v>
      </c>
      <c r="C56" s="15" t="str">
        <f t="shared" si="0"/>
        <v>21374900 Actividades Centrales</v>
      </c>
      <c r="D56" s="18" t="s">
        <v>19</v>
      </c>
      <c r="E56" s="18" t="s">
        <v>119</v>
      </c>
      <c r="F56" s="18" t="s">
        <v>120</v>
      </c>
      <c r="G56" s="42">
        <v>2000000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17">
        <f t="shared" si="1"/>
        <v>0</v>
      </c>
    </row>
    <row r="57" spans="1:17" x14ac:dyDescent="0.2">
      <c r="A57" s="18" t="s">
        <v>21</v>
      </c>
      <c r="B57" s="18" t="s">
        <v>22</v>
      </c>
      <c r="C57" s="15" t="str">
        <f t="shared" si="0"/>
        <v>21374900 Actividades Centrales</v>
      </c>
      <c r="D57" s="18" t="s">
        <v>19</v>
      </c>
      <c r="E57" s="18" t="s">
        <v>121</v>
      </c>
      <c r="F57" s="18" t="s">
        <v>122</v>
      </c>
      <c r="G57" s="42">
        <v>1250000</v>
      </c>
      <c r="H57" s="42">
        <v>1250000</v>
      </c>
      <c r="I57" s="42">
        <v>937500</v>
      </c>
      <c r="J57" s="42">
        <v>0</v>
      </c>
      <c r="K57" s="42">
        <v>593815</v>
      </c>
      <c r="L57" s="42">
        <v>0</v>
      </c>
      <c r="M57" s="42">
        <v>281185</v>
      </c>
      <c r="N57" s="42">
        <v>281185</v>
      </c>
      <c r="O57" s="42">
        <v>375000</v>
      </c>
      <c r="P57" s="42">
        <v>62500</v>
      </c>
      <c r="Q57" s="17">
        <f t="shared" si="1"/>
        <v>0.22494800000000001</v>
      </c>
    </row>
    <row r="58" spans="1:17" x14ac:dyDescent="0.2">
      <c r="A58" s="18" t="s">
        <v>21</v>
      </c>
      <c r="B58" s="18" t="s">
        <v>22</v>
      </c>
      <c r="C58" s="15" t="str">
        <f t="shared" si="0"/>
        <v>21374900 Actividades Centrales</v>
      </c>
      <c r="D58" s="18" t="s">
        <v>19</v>
      </c>
      <c r="E58" s="18" t="s">
        <v>123</v>
      </c>
      <c r="F58" s="18" t="s">
        <v>124</v>
      </c>
      <c r="G58" s="42">
        <v>184000000</v>
      </c>
      <c r="H58" s="42">
        <v>180750000</v>
      </c>
      <c r="I58" s="42">
        <v>135090238.34999999</v>
      </c>
      <c r="J58" s="42">
        <v>3144400.01</v>
      </c>
      <c r="K58" s="42">
        <v>29026325.039999999</v>
      </c>
      <c r="L58" s="42">
        <v>0</v>
      </c>
      <c r="M58" s="42">
        <v>57767412.079999998</v>
      </c>
      <c r="N58" s="42">
        <v>53511410.060000002</v>
      </c>
      <c r="O58" s="42">
        <v>90811862.870000005</v>
      </c>
      <c r="P58" s="42">
        <v>45152101.219999999</v>
      </c>
      <c r="Q58" s="17">
        <f t="shared" si="1"/>
        <v>0.31959840708160442</v>
      </c>
    </row>
    <row r="59" spans="1:17" x14ac:dyDescent="0.2">
      <c r="A59" s="18" t="s">
        <v>21</v>
      </c>
      <c r="B59" s="18" t="s">
        <v>22</v>
      </c>
      <c r="C59" s="15" t="str">
        <f t="shared" si="0"/>
        <v>21374900 Actividades Centrales</v>
      </c>
      <c r="D59" s="18" t="s">
        <v>19</v>
      </c>
      <c r="E59" s="18" t="s">
        <v>125</v>
      </c>
      <c r="F59" s="18" t="s">
        <v>126</v>
      </c>
      <c r="G59" s="42">
        <v>55000000</v>
      </c>
      <c r="H59" s="42">
        <v>64800000</v>
      </c>
      <c r="I59" s="42">
        <v>57551830.009999998</v>
      </c>
      <c r="J59" s="42">
        <v>0</v>
      </c>
      <c r="K59" s="42">
        <v>12956965.02</v>
      </c>
      <c r="L59" s="42">
        <v>0</v>
      </c>
      <c r="M59" s="42">
        <v>37193959.82</v>
      </c>
      <c r="N59" s="42">
        <v>36547295.280000001</v>
      </c>
      <c r="O59" s="42">
        <v>14649075.16</v>
      </c>
      <c r="P59" s="42">
        <v>7400905.1699999999</v>
      </c>
      <c r="Q59" s="17">
        <f t="shared" si="1"/>
        <v>0.57398086141975313</v>
      </c>
    </row>
    <row r="60" spans="1:17" x14ac:dyDescent="0.2">
      <c r="A60" s="18" t="s">
        <v>21</v>
      </c>
      <c r="B60" s="18" t="s">
        <v>22</v>
      </c>
      <c r="C60" s="15" t="str">
        <f t="shared" si="0"/>
        <v>21374900 Actividades Centrales</v>
      </c>
      <c r="D60" s="18" t="s">
        <v>19</v>
      </c>
      <c r="E60" s="18" t="s">
        <v>127</v>
      </c>
      <c r="F60" s="18" t="s">
        <v>128</v>
      </c>
      <c r="G60" s="42">
        <v>10000000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17">
        <f t="shared" si="1"/>
        <v>0</v>
      </c>
    </row>
    <row r="61" spans="1:17" x14ac:dyDescent="0.2">
      <c r="A61" s="18" t="s">
        <v>21</v>
      </c>
      <c r="B61" s="18" t="s">
        <v>22</v>
      </c>
      <c r="C61" s="15" t="str">
        <f t="shared" si="0"/>
        <v>21374900 Actividades Centrales</v>
      </c>
      <c r="D61" s="18" t="s">
        <v>19</v>
      </c>
      <c r="E61" s="18" t="s">
        <v>129</v>
      </c>
      <c r="F61" s="18" t="s">
        <v>130</v>
      </c>
      <c r="G61" s="42">
        <v>0</v>
      </c>
      <c r="H61" s="42">
        <v>2700000</v>
      </c>
      <c r="I61" s="42">
        <v>2700000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2700000</v>
      </c>
      <c r="P61" s="42">
        <v>2700000</v>
      </c>
      <c r="Q61" s="17">
        <f t="shared" si="1"/>
        <v>0</v>
      </c>
    </row>
    <row r="62" spans="1:17" x14ac:dyDescent="0.2">
      <c r="A62" s="18" t="s">
        <v>21</v>
      </c>
      <c r="B62" s="18" t="s">
        <v>22</v>
      </c>
      <c r="C62" s="15" t="str">
        <f t="shared" si="0"/>
        <v>21374900 Actividades Centrales</v>
      </c>
      <c r="D62" s="18" t="s">
        <v>19</v>
      </c>
      <c r="E62" s="18" t="s">
        <v>131</v>
      </c>
      <c r="F62" s="18" t="s">
        <v>132</v>
      </c>
      <c r="G62" s="42">
        <v>19000000</v>
      </c>
      <c r="H62" s="42">
        <v>8000000</v>
      </c>
      <c r="I62" s="42">
        <v>8000000</v>
      </c>
      <c r="J62" s="42">
        <v>0</v>
      </c>
      <c r="K62" s="42">
        <v>2161750</v>
      </c>
      <c r="L62" s="42">
        <v>0</v>
      </c>
      <c r="M62" s="42">
        <v>5816420.5099999998</v>
      </c>
      <c r="N62" s="42">
        <v>4173372.76</v>
      </c>
      <c r="O62" s="42">
        <v>21829.49</v>
      </c>
      <c r="P62" s="42">
        <v>21829.49</v>
      </c>
      <c r="Q62" s="17">
        <f t="shared" si="1"/>
        <v>0.72705256374999994</v>
      </c>
    </row>
    <row r="63" spans="1:17" x14ac:dyDescent="0.2">
      <c r="A63" s="18" t="s">
        <v>21</v>
      </c>
      <c r="B63" s="18" t="s">
        <v>22</v>
      </c>
      <c r="C63" s="15" t="str">
        <f t="shared" si="0"/>
        <v>21374900 Actividades Centrales</v>
      </c>
      <c r="D63" s="18" t="s">
        <v>19</v>
      </c>
      <c r="E63" s="18" t="s">
        <v>133</v>
      </c>
      <c r="F63" s="18" t="s">
        <v>134</v>
      </c>
      <c r="G63" s="42">
        <v>12000000</v>
      </c>
      <c r="H63" s="42">
        <v>12000000</v>
      </c>
      <c r="I63" s="42">
        <v>9166666.6699999999</v>
      </c>
      <c r="J63" s="42">
        <v>0</v>
      </c>
      <c r="K63" s="42">
        <v>2599000</v>
      </c>
      <c r="L63" s="42">
        <v>0</v>
      </c>
      <c r="M63" s="42">
        <v>791000</v>
      </c>
      <c r="N63" s="42">
        <v>678000</v>
      </c>
      <c r="O63" s="42">
        <v>8610000</v>
      </c>
      <c r="P63" s="42">
        <v>5776666.6699999999</v>
      </c>
      <c r="Q63" s="17">
        <f t="shared" si="1"/>
        <v>6.5916666666666665E-2</v>
      </c>
    </row>
    <row r="64" spans="1:17" x14ac:dyDescent="0.2">
      <c r="A64" s="18" t="s">
        <v>21</v>
      </c>
      <c r="B64" s="18" t="s">
        <v>22</v>
      </c>
      <c r="C64" s="15" t="str">
        <f t="shared" si="0"/>
        <v>21374900 Actividades Centrales</v>
      </c>
      <c r="D64" s="18" t="s">
        <v>19</v>
      </c>
      <c r="E64" s="18" t="s">
        <v>135</v>
      </c>
      <c r="F64" s="18" t="s">
        <v>136</v>
      </c>
      <c r="G64" s="42">
        <v>2000000</v>
      </c>
      <c r="H64" s="42">
        <v>5500000</v>
      </c>
      <c r="I64" s="42">
        <v>5500000</v>
      </c>
      <c r="J64" s="42">
        <v>3000000.01</v>
      </c>
      <c r="K64" s="42">
        <v>1255587.46</v>
      </c>
      <c r="L64" s="42">
        <v>0</v>
      </c>
      <c r="M64" s="42">
        <v>846880.66</v>
      </c>
      <c r="N64" s="42">
        <v>459399.81</v>
      </c>
      <c r="O64" s="42">
        <v>397531.87</v>
      </c>
      <c r="P64" s="42">
        <v>397531.87</v>
      </c>
      <c r="Q64" s="17">
        <f t="shared" si="1"/>
        <v>0.15397830181818181</v>
      </c>
    </row>
    <row r="65" spans="1:17" x14ac:dyDescent="0.2">
      <c r="A65" s="18" t="s">
        <v>21</v>
      </c>
      <c r="B65" s="18" t="s">
        <v>22</v>
      </c>
      <c r="C65" s="15" t="str">
        <f t="shared" si="0"/>
        <v>21374900 Actividades Centrales</v>
      </c>
      <c r="D65" s="18" t="s">
        <v>19</v>
      </c>
      <c r="E65" s="18" t="s">
        <v>137</v>
      </c>
      <c r="F65" s="18" t="s">
        <v>138</v>
      </c>
      <c r="G65" s="42">
        <v>86000000</v>
      </c>
      <c r="H65" s="42">
        <v>86000000</v>
      </c>
      <c r="I65" s="42">
        <v>50421741.670000002</v>
      </c>
      <c r="J65" s="42">
        <v>0</v>
      </c>
      <c r="K65" s="42">
        <v>10030022.560000001</v>
      </c>
      <c r="L65" s="42">
        <v>0</v>
      </c>
      <c r="M65" s="42">
        <v>13062151.09</v>
      </c>
      <c r="N65" s="42">
        <v>11596342.210000001</v>
      </c>
      <c r="O65" s="42">
        <v>62907826.350000001</v>
      </c>
      <c r="P65" s="42">
        <v>27329568.02</v>
      </c>
      <c r="Q65" s="17">
        <f t="shared" si="1"/>
        <v>0.15188547779069766</v>
      </c>
    </row>
    <row r="66" spans="1:17" x14ac:dyDescent="0.2">
      <c r="A66" s="18" t="s">
        <v>21</v>
      </c>
      <c r="B66" s="18" t="s">
        <v>22</v>
      </c>
      <c r="C66" s="15" t="str">
        <f t="shared" si="0"/>
        <v>21374900 Actividades Centrales</v>
      </c>
      <c r="D66" s="18" t="s">
        <v>19</v>
      </c>
      <c r="E66" s="18" t="s">
        <v>139</v>
      </c>
      <c r="F66" s="18" t="s">
        <v>140</v>
      </c>
      <c r="G66" s="42">
        <v>0</v>
      </c>
      <c r="H66" s="42">
        <v>1750000</v>
      </c>
      <c r="I66" s="42">
        <v>1750000</v>
      </c>
      <c r="J66" s="42">
        <v>144400</v>
      </c>
      <c r="K66" s="42">
        <v>23000</v>
      </c>
      <c r="L66" s="42">
        <v>0</v>
      </c>
      <c r="M66" s="42">
        <v>57000</v>
      </c>
      <c r="N66" s="42">
        <v>57000</v>
      </c>
      <c r="O66" s="42">
        <v>1525600</v>
      </c>
      <c r="P66" s="42">
        <v>1525600</v>
      </c>
      <c r="Q66" s="17">
        <f t="shared" si="1"/>
        <v>3.2571428571428571E-2</v>
      </c>
    </row>
    <row r="67" spans="1:17" x14ac:dyDescent="0.2">
      <c r="A67" s="18" t="s">
        <v>21</v>
      </c>
      <c r="B67" s="18" t="s">
        <v>22</v>
      </c>
      <c r="C67" s="15" t="str">
        <f t="shared" si="0"/>
        <v>21374900 Actividades Centrales</v>
      </c>
      <c r="D67" s="18" t="s">
        <v>19</v>
      </c>
      <c r="E67" s="18" t="s">
        <v>141</v>
      </c>
      <c r="F67" s="18" t="s">
        <v>142</v>
      </c>
      <c r="G67" s="42">
        <v>1760000</v>
      </c>
      <c r="H67" s="42">
        <v>428336</v>
      </c>
      <c r="I67" s="42">
        <v>428336</v>
      </c>
      <c r="J67" s="42">
        <v>0</v>
      </c>
      <c r="K67" s="42">
        <v>0</v>
      </c>
      <c r="L67" s="42">
        <v>0</v>
      </c>
      <c r="M67" s="42">
        <v>428336</v>
      </c>
      <c r="N67" s="42">
        <v>428336</v>
      </c>
      <c r="O67" s="42">
        <v>0</v>
      </c>
      <c r="P67" s="42">
        <v>0</v>
      </c>
      <c r="Q67" s="17">
        <f t="shared" si="1"/>
        <v>1</v>
      </c>
    </row>
    <row r="68" spans="1:17" x14ac:dyDescent="0.2">
      <c r="A68" s="18" t="s">
        <v>21</v>
      </c>
      <c r="B68" s="18" t="s">
        <v>22</v>
      </c>
      <c r="C68" s="15" t="str">
        <f t="shared" si="0"/>
        <v>21374900 Actividades Centrales</v>
      </c>
      <c r="D68" s="18" t="s">
        <v>19</v>
      </c>
      <c r="E68" s="18" t="s">
        <v>143</v>
      </c>
      <c r="F68" s="18" t="s">
        <v>144</v>
      </c>
      <c r="G68" s="42">
        <v>1100000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17">
        <f t="shared" si="1"/>
        <v>0</v>
      </c>
    </row>
    <row r="69" spans="1:17" x14ac:dyDescent="0.2">
      <c r="A69" s="18" t="s">
        <v>21</v>
      </c>
      <c r="B69" s="18" t="s">
        <v>22</v>
      </c>
      <c r="C69" s="15" t="str">
        <f t="shared" si="0"/>
        <v>21374900 Actividades Centrales</v>
      </c>
      <c r="D69" s="18" t="s">
        <v>19</v>
      </c>
      <c r="E69" s="18" t="s">
        <v>145</v>
      </c>
      <c r="F69" s="18" t="s">
        <v>146</v>
      </c>
      <c r="G69" s="42">
        <v>660000</v>
      </c>
      <c r="H69" s="42">
        <v>428336</v>
      </c>
      <c r="I69" s="42">
        <v>428336</v>
      </c>
      <c r="J69" s="42">
        <v>0</v>
      </c>
      <c r="K69" s="42">
        <v>0</v>
      </c>
      <c r="L69" s="42">
        <v>0</v>
      </c>
      <c r="M69" s="42">
        <v>428336</v>
      </c>
      <c r="N69" s="42">
        <v>428336</v>
      </c>
      <c r="O69" s="42">
        <v>0</v>
      </c>
      <c r="P69" s="42">
        <v>0</v>
      </c>
      <c r="Q69" s="17">
        <f t="shared" si="1"/>
        <v>1</v>
      </c>
    </row>
    <row r="70" spans="1:17" x14ac:dyDescent="0.2">
      <c r="A70" s="18" t="s">
        <v>21</v>
      </c>
      <c r="B70" s="18" t="s">
        <v>22</v>
      </c>
      <c r="C70" s="15" t="str">
        <f t="shared" si="0"/>
        <v>21374900 Actividades Centrales</v>
      </c>
      <c r="D70" s="18" t="s">
        <v>19</v>
      </c>
      <c r="E70" s="18" t="s">
        <v>147</v>
      </c>
      <c r="F70" s="18" t="s">
        <v>148</v>
      </c>
      <c r="G70" s="42">
        <v>900000</v>
      </c>
      <c r="H70" s="42">
        <v>900000</v>
      </c>
      <c r="I70" s="42">
        <v>655000</v>
      </c>
      <c r="J70" s="42">
        <v>0</v>
      </c>
      <c r="K70" s="42">
        <v>0</v>
      </c>
      <c r="L70" s="42">
        <v>0</v>
      </c>
      <c r="M70" s="42">
        <v>150000</v>
      </c>
      <c r="N70" s="42">
        <v>150000</v>
      </c>
      <c r="O70" s="42">
        <v>750000</v>
      </c>
      <c r="P70" s="42">
        <v>505000</v>
      </c>
      <c r="Q70" s="17">
        <f t="shared" si="1"/>
        <v>0.16666666666666666</v>
      </c>
    </row>
    <row r="71" spans="1:17" x14ac:dyDescent="0.2">
      <c r="A71" s="18" t="s">
        <v>21</v>
      </c>
      <c r="B71" s="18" t="s">
        <v>22</v>
      </c>
      <c r="C71" s="15" t="str">
        <f t="shared" ref="C71:C134" si="2">+CONCATENATE(A71," ",B71)</f>
        <v>21374900 Actividades Centrales</v>
      </c>
      <c r="D71" s="18" t="s">
        <v>19</v>
      </c>
      <c r="E71" s="18" t="s">
        <v>149</v>
      </c>
      <c r="F71" s="18" t="s">
        <v>150</v>
      </c>
      <c r="G71" s="42">
        <v>600000</v>
      </c>
      <c r="H71" s="42">
        <v>600000</v>
      </c>
      <c r="I71" s="42">
        <v>430000</v>
      </c>
      <c r="J71" s="42">
        <v>0</v>
      </c>
      <c r="K71" s="42">
        <v>0</v>
      </c>
      <c r="L71" s="42">
        <v>0</v>
      </c>
      <c r="M71" s="42">
        <v>150000</v>
      </c>
      <c r="N71" s="42">
        <v>150000</v>
      </c>
      <c r="O71" s="42">
        <v>450000</v>
      </c>
      <c r="P71" s="42">
        <v>280000</v>
      </c>
      <c r="Q71" s="17">
        <f t="shared" ref="Q71:Q134" si="3">+IFERROR(M71/H71,0)</f>
        <v>0.25</v>
      </c>
    </row>
    <row r="72" spans="1:17" x14ac:dyDescent="0.2">
      <c r="A72" s="18" t="s">
        <v>21</v>
      </c>
      <c r="B72" s="18" t="s">
        <v>22</v>
      </c>
      <c r="C72" s="15" t="str">
        <f t="shared" si="2"/>
        <v>21374900 Actividades Centrales</v>
      </c>
      <c r="D72" s="18" t="s">
        <v>19</v>
      </c>
      <c r="E72" s="18" t="s">
        <v>151</v>
      </c>
      <c r="F72" s="18" t="s">
        <v>152</v>
      </c>
      <c r="G72" s="42">
        <v>300000</v>
      </c>
      <c r="H72" s="42">
        <v>300000</v>
      </c>
      <c r="I72" s="42">
        <v>225000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300000</v>
      </c>
      <c r="P72" s="42">
        <v>225000</v>
      </c>
      <c r="Q72" s="17">
        <f t="shared" si="3"/>
        <v>0</v>
      </c>
    </row>
    <row r="73" spans="1:17" x14ac:dyDescent="0.2">
      <c r="A73" s="18" t="s">
        <v>21</v>
      </c>
      <c r="B73" s="18" t="s">
        <v>22</v>
      </c>
      <c r="C73" s="15" t="str">
        <f t="shared" si="2"/>
        <v>21374900 Actividades Centrales</v>
      </c>
      <c r="D73" s="18" t="s">
        <v>19</v>
      </c>
      <c r="E73" s="18" t="s">
        <v>153</v>
      </c>
      <c r="F73" s="18" t="s">
        <v>154</v>
      </c>
      <c r="G73" s="42">
        <v>64614533</v>
      </c>
      <c r="H73" s="42">
        <v>54721614</v>
      </c>
      <c r="I73" s="42">
        <v>27707796.93</v>
      </c>
      <c r="J73" s="42">
        <v>9565109.2599999998</v>
      </c>
      <c r="K73" s="42">
        <v>6274343.4400000004</v>
      </c>
      <c r="L73" s="42">
        <v>0</v>
      </c>
      <c r="M73" s="42">
        <v>7502517.6699999999</v>
      </c>
      <c r="N73" s="42">
        <v>7338697.9500000002</v>
      </c>
      <c r="O73" s="42">
        <v>31379643.629999999</v>
      </c>
      <c r="P73" s="42">
        <v>4365826.5599999996</v>
      </c>
      <c r="Q73" s="17">
        <f t="shared" si="3"/>
        <v>0.13710336961186853</v>
      </c>
    </row>
    <row r="74" spans="1:17" x14ac:dyDescent="0.2">
      <c r="A74" s="18" t="s">
        <v>21</v>
      </c>
      <c r="B74" s="18" t="s">
        <v>22</v>
      </c>
      <c r="C74" s="15" t="str">
        <f t="shared" si="2"/>
        <v>21374900 Actividades Centrales</v>
      </c>
      <c r="D74" s="18" t="s">
        <v>19</v>
      </c>
      <c r="E74" s="18" t="s">
        <v>155</v>
      </c>
      <c r="F74" s="18" t="s">
        <v>156</v>
      </c>
      <c r="G74" s="42">
        <v>37364533</v>
      </c>
      <c r="H74" s="42">
        <v>27971614</v>
      </c>
      <c r="I74" s="42">
        <v>19421191.93</v>
      </c>
      <c r="J74" s="42">
        <v>7907627.2599999998</v>
      </c>
      <c r="K74" s="42">
        <v>4717396</v>
      </c>
      <c r="L74" s="42">
        <v>0</v>
      </c>
      <c r="M74" s="42">
        <v>5282604</v>
      </c>
      <c r="N74" s="42">
        <v>5282604</v>
      </c>
      <c r="O74" s="42">
        <v>10063986.74</v>
      </c>
      <c r="P74" s="42">
        <v>1513564.67</v>
      </c>
      <c r="Q74" s="17">
        <f t="shared" si="3"/>
        <v>0.18885588797271405</v>
      </c>
    </row>
    <row r="75" spans="1:17" x14ac:dyDescent="0.2">
      <c r="A75" s="18" t="s">
        <v>21</v>
      </c>
      <c r="B75" s="18" t="s">
        <v>22</v>
      </c>
      <c r="C75" s="15" t="str">
        <f t="shared" si="2"/>
        <v>21374900 Actividades Centrales</v>
      </c>
      <c r="D75" s="18" t="s">
        <v>19</v>
      </c>
      <c r="E75" s="18" t="s">
        <v>157</v>
      </c>
      <c r="F75" s="18" t="s">
        <v>158</v>
      </c>
      <c r="G75" s="42">
        <v>22092919</v>
      </c>
      <c r="H75" s="42">
        <v>15000000</v>
      </c>
      <c r="I75" s="42">
        <v>11513563.09</v>
      </c>
      <c r="J75" s="42">
        <v>0</v>
      </c>
      <c r="K75" s="42">
        <v>4717396</v>
      </c>
      <c r="L75" s="42">
        <v>0</v>
      </c>
      <c r="M75" s="42">
        <v>5282604</v>
      </c>
      <c r="N75" s="42">
        <v>5282604</v>
      </c>
      <c r="O75" s="42">
        <v>5000000</v>
      </c>
      <c r="P75" s="42">
        <v>1513563.09</v>
      </c>
      <c r="Q75" s="17">
        <f t="shared" si="3"/>
        <v>0.35217359999999998</v>
      </c>
    </row>
    <row r="76" spans="1:17" x14ac:dyDescent="0.2">
      <c r="A76" s="18" t="s">
        <v>21</v>
      </c>
      <c r="B76" s="18" t="s">
        <v>22</v>
      </c>
      <c r="C76" s="15" t="str">
        <f t="shared" si="2"/>
        <v>21374900 Actividades Centrales</v>
      </c>
      <c r="D76" s="18" t="s">
        <v>19</v>
      </c>
      <c r="E76" s="18" t="s">
        <v>159</v>
      </c>
      <c r="F76" s="18" t="s">
        <v>160</v>
      </c>
      <c r="G76" s="42">
        <v>3000000</v>
      </c>
      <c r="H76" s="42">
        <v>2000000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2000000</v>
      </c>
      <c r="P76" s="42">
        <v>0</v>
      </c>
      <c r="Q76" s="17">
        <f t="shared" si="3"/>
        <v>0</v>
      </c>
    </row>
    <row r="77" spans="1:17" x14ac:dyDescent="0.2">
      <c r="A77" s="18" t="s">
        <v>21</v>
      </c>
      <c r="B77" s="18" t="s">
        <v>22</v>
      </c>
      <c r="C77" s="15" t="str">
        <f t="shared" si="2"/>
        <v>21374900 Actividades Centrales</v>
      </c>
      <c r="D77" s="18" t="s">
        <v>19</v>
      </c>
      <c r="E77" s="18" t="s">
        <v>161</v>
      </c>
      <c r="F77" s="18" t="s">
        <v>162</v>
      </c>
      <c r="G77" s="42">
        <v>11771614</v>
      </c>
      <c r="H77" s="42">
        <v>10471614</v>
      </c>
      <c r="I77" s="42">
        <v>7907628.8399999999</v>
      </c>
      <c r="J77" s="42">
        <v>7907627.2599999998</v>
      </c>
      <c r="K77" s="42">
        <v>0</v>
      </c>
      <c r="L77" s="42">
        <v>0</v>
      </c>
      <c r="M77" s="42">
        <v>0</v>
      </c>
      <c r="N77" s="42">
        <v>0</v>
      </c>
      <c r="O77" s="42">
        <v>2563986.7400000002</v>
      </c>
      <c r="P77" s="42">
        <v>1.58</v>
      </c>
      <c r="Q77" s="17">
        <f t="shared" si="3"/>
        <v>0</v>
      </c>
    </row>
    <row r="78" spans="1:17" x14ac:dyDescent="0.2">
      <c r="A78" s="18" t="s">
        <v>21</v>
      </c>
      <c r="B78" s="18" t="s">
        <v>22</v>
      </c>
      <c r="C78" s="15" t="str">
        <f t="shared" si="2"/>
        <v>21374900 Actividades Centrales</v>
      </c>
      <c r="D78" s="18" t="s">
        <v>19</v>
      </c>
      <c r="E78" s="18" t="s">
        <v>163</v>
      </c>
      <c r="F78" s="18" t="s">
        <v>164</v>
      </c>
      <c r="G78" s="42">
        <v>500000</v>
      </c>
      <c r="H78" s="42">
        <v>500000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500000</v>
      </c>
      <c r="P78" s="42">
        <v>0</v>
      </c>
      <c r="Q78" s="17">
        <f t="shared" si="3"/>
        <v>0</v>
      </c>
    </row>
    <row r="79" spans="1:17" x14ac:dyDescent="0.2">
      <c r="A79" s="18" t="s">
        <v>21</v>
      </c>
      <c r="B79" s="18" t="s">
        <v>22</v>
      </c>
      <c r="C79" s="15" t="str">
        <f t="shared" si="2"/>
        <v>21374900 Actividades Centrales</v>
      </c>
      <c r="D79" s="18" t="s">
        <v>19</v>
      </c>
      <c r="E79" s="18" t="s">
        <v>165</v>
      </c>
      <c r="F79" s="18" t="s">
        <v>166</v>
      </c>
      <c r="G79" s="42">
        <v>2450000</v>
      </c>
      <c r="H79" s="42">
        <v>2150000</v>
      </c>
      <c r="I79" s="42">
        <v>289608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2150000</v>
      </c>
      <c r="P79" s="42">
        <v>289608</v>
      </c>
      <c r="Q79" s="17">
        <f t="shared" si="3"/>
        <v>0</v>
      </c>
    </row>
    <row r="80" spans="1:17" x14ac:dyDescent="0.2">
      <c r="A80" s="18" t="s">
        <v>21</v>
      </c>
      <c r="B80" s="18" t="s">
        <v>22</v>
      </c>
      <c r="C80" s="15" t="str">
        <f t="shared" si="2"/>
        <v>21374900 Actividades Centrales</v>
      </c>
      <c r="D80" s="18" t="s">
        <v>19</v>
      </c>
      <c r="E80" s="18" t="s">
        <v>167</v>
      </c>
      <c r="F80" s="18" t="s">
        <v>168</v>
      </c>
      <c r="G80" s="42">
        <v>800000</v>
      </c>
      <c r="H80" s="42">
        <v>500000</v>
      </c>
      <c r="I80" s="42">
        <v>289608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500000</v>
      </c>
      <c r="P80" s="42">
        <v>289608</v>
      </c>
      <c r="Q80" s="17">
        <f t="shared" si="3"/>
        <v>0</v>
      </c>
    </row>
    <row r="81" spans="1:17" x14ac:dyDescent="0.2">
      <c r="A81" s="18" t="s">
        <v>21</v>
      </c>
      <c r="B81" s="18" t="s">
        <v>22</v>
      </c>
      <c r="C81" s="15" t="str">
        <f t="shared" si="2"/>
        <v>21374900 Actividades Centrales</v>
      </c>
      <c r="D81" s="18" t="s">
        <v>19</v>
      </c>
      <c r="E81" s="18" t="s">
        <v>169</v>
      </c>
      <c r="F81" s="18" t="s">
        <v>170</v>
      </c>
      <c r="G81" s="42">
        <v>1650000</v>
      </c>
      <c r="H81" s="42">
        <v>1650000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1650000</v>
      </c>
      <c r="P81" s="42">
        <v>0</v>
      </c>
      <c r="Q81" s="17">
        <f t="shared" si="3"/>
        <v>0</v>
      </c>
    </row>
    <row r="82" spans="1:17" x14ac:dyDescent="0.2">
      <c r="A82" s="18" t="s">
        <v>21</v>
      </c>
      <c r="B82" s="18" t="s">
        <v>22</v>
      </c>
      <c r="C82" s="15" t="str">
        <f t="shared" si="2"/>
        <v>21374900 Actividades Centrales</v>
      </c>
      <c r="D82" s="18" t="s">
        <v>19</v>
      </c>
      <c r="E82" s="18" t="s">
        <v>171</v>
      </c>
      <c r="F82" s="18" t="s">
        <v>172</v>
      </c>
      <c r="G82" s="42">
        <v>12200000</v>
      </c>
      <c r="H82" s="42">
        <v>8400000</v>
      </c>
      <c r="I82" s="42">
        <v>189115</v>
      </c>
      <c r="J82" s="42">
        <v>0</v>
      </c>
      <c r="K82" s="42">
        <v>0</v>
      </c>
      <c r="L82" s="42">
        <v>0</v>
      </c>
      <c r="M82" s="42">
        <v>189114.72</v>
      </c>
      <c r="N82" s="42">
        <v>25295</v>
      </c>
      <c r="O82" s="42">
        <v>8210885.2800000003</v>
      </c>
      <c r="P82" s="42">
        <v>0.28000000000000003</v>
      </c>
      <c r="Q82" s="17">
        <f t="shared" si="3"/>
        <v>2.2513657142857142E-2</v>
      </c>
    </row>
    <row r="83" spans="1:17" x14ac:dyDescent="0.2">
      <c r="A83" s="18" t="s">
        <v>21</v>
      </c>
      <c r="B83" s="18" t="s">
        <v>22</v>
      </c>
      <c r="C83" s="15" t="str">
        <f t="shared" si="2"/>
        <v>21374900 Actividades Centrales</v>
      </c>
      <c r="D83" s="18" t="s">
        <v>19</v>
      </c>
      <c r="E83" s="18" t="s">
        <v>173</v>
      </c>
      <c r="F83" s="18" t="s">
        <v>174</v>
      </c>
      <c r="G83" s="42">
        <v>2000000</v>
      </c>
      <c r="H83" s="42">
        <v>1200000</v>
      </c>
      <c r="I83" s="42">
        <v>21295</v>
      </c>
      <c r="J83" s="42">
        <v>0</v>
      </c>
      <c r="K83" s="42">
        <v>0</v>
      </c>
      <c r="L83" s="42">
        <v>0</v>
      </c>
      <c r="M83" s="42">
        <v>21295</v>
      </c>
      <c r="N83" s="42">
        <v>21295</v>
      </c>
      <c r="O83" s="42">
        <v>1178705</v>
      </c>
      <c r="P83" s="42">
        <v>0</v>
      </c>
      <c r="Q83" s="17">
        <f t="shared" si="3"/>
        <v>1.7745833333333332E-2</v>
      </c>
    </row>
    <row r="84" spans="1:17" x14ac:dyDescent="0.2">
      <c r="A84" s="18" t="s">
        <v>21</v>
      </c>
      <c r="B84" s="18" t="s">
        <v>22</v>
      </c>
      <c r="C84" s="15" t="str">
        <f t="shared" si="2"/>
        <v>21374900 Actividades Centrales</v>
      </c>
      <c r="D84" s="18" t="s">
        <v>19</v>
      </c>
      <c r="E84" s="18" t="s">
        <v>175</v>
      </c>
      <c r="F84" s="18" t="s">
        <v>176</v>
      </c>
      <c r="G84" s="42">
        <v>200000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17">
        <f t="shared" si="3"/>
        <v>0</v>
      </c>
    </row>
    <row r="85" spans="1:17" x14ac:dyDescent="0.2">
      <c r="A85" s="18" t="s">
        <v>21</v>
      </c>
      <c r="B85" s="18" t="s">
        <v>22</v>
      </c>
      <c r="C85" s="15" t="str">
        <f t="shared" si="2"/>
        <v>21374900 Actividades Centrales</v>
      </c>
      <c r="D85" s="18" t="s">
        <v>19</v>
      </c>
      <c r="E85" s="18" t="s">
        <v>177</v>
      </c>
      <c r="F85" s="18" t="s">
        <v>178</v>
      </c>
      <c r="G85" s="42">
        <v>1000000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17">
        <f t="shared" si="3"/>
        <v>0</v>
      </c>
    </row>
    <row r="86" spans="1:17" x14ac:dyDescent="0.2">
      <c r="A86" s="18" t="s">
        <v>21</v>
      </c>
      <c r="B86" s="18" t="s">
        <v>22</v>
      </c>
      <c r="C86" s="15" t="str">
        <f t="shared" si="2"/>
        <v>21374900 Actividades Centrales</v>
      </c>
      <c r="D86" s="18" t="s">
        <v>19</v>
      </c>
      <c r="E86" s="18" t="s">
        <v>179</v>
      </c>
      <c r="F86" s="18" t="s">
        <v>180</v>
      </c>
      <c r="G86" s="42">
        <v>7000000</v>
      </c>
      <c r="H86" s="42">
        <v>5000000</v>
      </c>
      <c r="I86" s="42">
        <v>4000</v>
      </c>
      <c r="J86" s="42">
        <v>0</v>
      </c>
      <c r="K86" s="42">
        <v>0</v>
      </c>
      <c r="L86" s="42">
        <v>0</v>
      </c>
      <c r="M86" s="42">
        <v>4000</v>
      </c>
      <c r="N86" s="42">
        <v>4000</v>
      </c>
      <c r="O86" s="42">
        <v>4996000</v>
      </c>
      <c r="P86" s="42">
        <v>0</v>
      </c>
      <c r="Q86" s="17">
        <f t="shared" si="3"/>
        <v>8.0000000000000004E-4</v>
      </c>
    </row>
    <row r="87" spans="1:17" x14ac:dyDescent="0.2">
      <c r="A87" s="18" t="s">
        <v>21</v>
      </c>
      <c r="B87" s="18" t="s">
        <v>22</v>
      </c>
      <c r="C87" s="15" t="str">
        <f t="shared" si="2"/>
        <v>21374900 Actividades Centrales</v>
      </c>
      <c r="D87" s="18" t="s">
        <v>19</v>
      </c>
      <c r="E87" s="18" t="s">
        <v>181</v>
      </c>
      <c r="F87" s="18" t="s">
        <v>182</v>
      </c>
      <c r="G87" s="42">
        <v>1500000</v>
      </c>
      <c r="H87" s="42">
        <v>1700000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1700000</v>
      </c>
      <c r="P87" s="42">
        <v>0</v>
      </c>
      <c r="Q87" s="17">
        <f t="shared" si="3"/>
        <v>0</v>
      </c>
    </row>
    <row r="88" spans="1:17" x14ac:dyDescent="0.2">
      <c r="A88" s="18" t="s">
        <v>21</v>
      </c>
      <c r="B88" s="18" t="s">
        <v>22</v>
      </c>
      <c r="C88" s="15" t="str">
        <f t="shared" si="2"/>
        <v>21374900 Actividades Centrales</v>
      </c>
      <c r="D88" s="18" t="s">
        <v>19</v>
      </c>
      <c r="E88" s="18" t="s">
        <v>183</v>
      </c>
      <c r="F88" s="18" t="s">
        <v>184</v>
      </c>
      <c r="G88" s="42">
        <v>500000</v>
      </c>
      <c r="H88" s="42">
        <v>500000</v>
      </c>
      <c r="I88" s="42">
        <v>163820</v>
      </c>
      <c r="J88" s="42">
        <v>0</v>
      </c>
      <c r="K88" s="42">
        <v>0</v>
      </c>
      <c r="L88" s="42">
        <v>0</v>
      </c>
      <c r="M88" s="42">
        <v>163819.72</v>
      </c>
      <c r="N88" s="42">
        <v>0</v>
      </c>
      <c r="O88" s="42">
        <v>336180.28</v>
      </c>
      <c r="P88" s="42">
        <v>0.28000000000000003</v>
      </c>
      <c r="Q88" s="17">
        <f t="shared" si="3"/>
        <v>0.32763944</v>
      </c>
    </row>
    <row r="89" spans="1:17" x14ac:dyDescent="0.2">
      <c r="A89" s="18" t="s">
        <v>21</v>
      </c>
      <c r="B89" s="18" t="s">
        <v>22</v>
      </c>
      <c r="C89" s="15" t="str">
        <f t="shared" si="2"/>
        <v>21374900 Actividades Centrales</v>
      </c>
      <c r="D89" s="18" t="s">
        <v>19</v>
      </c>
      <c r="E89" s="18" t="s">
        <v>185</v>
      </c>
      <c r="F89" s="18" t="s">
        <v>186</v>
      </c>
      <c r="G89" s="42">
        <v>1500000</v>
      </c>
      <c r="H89" s="42">
        <v>4400000</v>
      </c>
      <c r="I89" s="42">
        <v>1800000</v>
      </c>
      <c r="J89" s="42">
        <v>0</v>
      </c>
      <c r="K89" s="42">
        <v>86683.95</v>
      </c>
      <c r="L89" s="42">
        <v>0</v>
      </c>
      <c r="M89" s="42">
        <v>976784.36</v>
      </c>
      <c r="N89" s="42">
        <v>976784.36</v>
      </c>
      <c r="O89" s="42">
        <v>3336531.69</v>
      </c>
      <c r="P89" s="42">
        <v>736531.69</v>
      </c>
      <c r="Q89" s="17">
        <f t="shared" si="3"/>
        <v>0.22199644545454544</v>
      </c>
    </row>
    <row r="90" spans="1:17" x14ac:dyDescent="0.2">
      <c r="A90" s="18" t="s">
        <v>21</v>
      </c>
      <c r="B90" s="18" t="s">
        <v>22</v>
      </c>
      <c r="C90" s="15" t="str">
        <f t="shared" si="2"/>
        <v>21374900 Actividades Centrales</v>
      </c>
      <c r="D90" s="18" t="s">
        <v>19</v>
      </c>
      <c r="E90" s="18" t="s">
        <v>187</v>
      </c>
      <c r="F90" s="18" t="s">
        <v>188</v>
      </c>
      <c r="G90" s="42">
        <v>500000</v>
      </c>
      <c r="H90" s="42">
        <v>500000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500000</v>
      </c>
      <c r="P90" s="42">
        <v>0</v>
      </c>
      <c r="Q90" s="17">
        <f t="shared" si="3"/>
        <v>0</v>
      </c>
    </row>
    <row r="91" spans="1:17" x14ac:dyDescent="0.2">
      <c r="A91" s="18" t="s">
        <v>21</v>
      </c>
      <c r="B91" s="18" t="s">
        <v>22</v>
      </c>
      <c r="C91" s="15" t="str">
        <f t="shared" si="2"/>
        <v>21374900 Actividades Centrales</v>
      </c>
      <c r="D91" s="18" t="s">
        <v>19</v>
      </c>
      <c r="E91" s="18" t="s">
        <v>189</v>
      </c>
      <c r="F91" s="18" t="s">
        <v>190</v>
      </c>
      <c r="G91" s="42">
        <v>1000000</v>
      </c>
      <c r="H91" s="42">
        <v>3900000</v>
      </c>
      <c r="I91" s="42">
        <v>1800000</v>
      </c>
      <c r="J91" s="42">
        <v>0</v>
      </c>
      <c r="K91" s="42">
        <v>86683.95</v>
      </c>
      <c r="L91" s="42">
        <v>0</v>
      </c>
      <c r="M91" s="42">
        <v>976784.36</v>
      </c>
      <c r="N91" s="42">
        <v>976784.36</v>
      </c>
      <c r="O91" s="42">
        <v>2836531.69</v>
      </c>
      <c r="P91" s="42">
        <v>736531.69</v>
      </c>
      <c r="Q91" s="17">
        <f t="shared" si="3"/>
        <v>0.25045752820512818</v>
      </c>
    </row>
    <row r="92" spans="1:17" x14ac:dyDescent="0.2">
      <c r="A92" s="18" t="s">
        <v>21</v>
      </c>
      <c r="B92" s="18" t="s">
        <v>22</v>
      </c>
      <c r="C92" s="15" t="str">
        <f t="shared" si="2"/>
        <v>21374900 Actividades Centrales</v>
      </c>
      <c r="D92" s="18" t="s">
        <v>19</v>
      </c>
      <c r="E92" s="18" t="s">
        <v>191</v>
      </c>
      <c r="F92" s="18" t="s">
        <v>192</v>
      </c>
      <c r="G92" s="42">
        <v>11100000</v>
      </c>
      <c r="H92" s="42">
        <v>11800000</v>
      </c>
      <c r="I92" s="42">
        <v>6007882</v>
      </c>
      <c r="J92" s="42">
        <v>1657482</v>
      </c>
      <c r="K92" s="42">
        <v>1470263.49</v>
      </c>
      <c r="L92" s="42">
        <v>0</v>
      </c>
      <c r="M92" s="42">
        <v>1054014.5900000001</v>
      </c>
      <c r="N92" s="42">
        <v>1054014.5900000001</v>
      </c>
      <c r="O92" s="42">
        <v>7618239.9199999999</v>
      </c>
      <c r="P92" s="42">
        <v>1826121.92</v>
      </c>
      <c r="Q92" s="17">
        <f t="shared" si="3"/>
        <v>8.932327033898306E-2</v>
      </c>
    </row>
    <row r="93" spans="1:17" x14ac:dyDescent="0.2">
      <c r="A93" s="18" t="s">
        <v>21</v>
      </c>
      <c r="B93" s="18" t="s">
        <v>22</v>
      </c>
      <c r="C93" s="15" t="str">
        <f t="shared" si="2"/>
        <v>21374900 Actividades Centrales</v>
      </c>
      <c r="D93" s="18" t="s">
        <v>19</v>
      </c>
      <c r="E93" s="18" t="s">
        <v>193</v>
      </c>
      <c r="F93" s="18" t="s">
        <v>194</v>
      </c>
      <c r="G93" s="42">
        <v>1100000</v>
      </c>
      <c r="H93" s="42">
        <v>1100000</v>
      </c>
      <c r="I93" s="42">
        <v>321351</v>
      </c>
      <c r="J93" s="42">
        <v>0</v>
      </c>
      <c r="K93" s="42">
        <v>29343.3</v>
      </c>
      <c r="L93" s="42">
        <v>0</v>
      </c>
      <c r="M93" s="42">
        <v>0</v>
      </c>
      <c r="N93" s="42">
        <v>0</v>
      </c>
      <c r="O93" s="42">
        <v>1070656.7</v>
      </c>
      <c r="P93" s="42">
        <v>292007.7</v>
      </c>
      <c r="Q93" s="17">
        <f t="shared" si="3"/>
        <v>0</v>
      </c>
    </row>
    <row r="94" spans="1:17" x14ac:dyDescent="0.2">
      <c r="A94" s="18" t="s">
        <v>21</v>
      </c>
      <c r="B94" s="18" t="s">
        <v>22</v>
      </c>
      <c r="C94" s="15" t="str">
        <f t="shared" si="2"/>
        <v>21374900 Actividades Centrales</v>
      </c>
      <c r="D94" s="18" t="s">
        <v>19</v>
      </c>
      <c r="E94" s="18" t="s">
        <v>195</v>
      </c>
      <c r="F94" s="18" t="s">
        <v>196</v>
      </c>
      <c r="G94" s="42">
        <v>1500000</v>
      </c>
      <c r="H94" s="42">
        <v>1000000</v>
      </c>
      <c r="I94" s="42">
        <v>625785</v>
      </c>
      <c r="J94" s="42">
        <v>625785</v>
      </c>
      <c r="K94" s="42">
        <v>0</v>
      </c>
      <c r="L94" s="42">
        <v>0</v>
      </c>
      <c r="M94" s="42">
        <v>0</v>
      </c>
      <c r="N94" s="42">
        <v>0</v>
      </c>
      <c r="O94" s="42">
        <v>374215</v>
      </c>
      <c r="P94" s="42">
        <v>0</v>
      </c>
      <c r="Q94" s="17">
        <f t="shared" si="3"/>
        <v>0</v>
      </c>
    </row>
    <row r="95" spans="1:17" x14ac:dyDescent="0.2">
      <c r="A95" s="18" t="s">
        <v>21</v>
      </c>
      <c r="B95" s="18" t="s">
        <v>22</v>
      </c>
      <c r="C95" s="15" t="str">
        <f t="shared" si="2"/>
        <v>21374900 Actividades Centrales</v>
      </c>
      <c r="D95" s="18" t="s">
        <v>19</v>
      </c>
      <c r="E95" s="18" t="s">
        <v>197</v>
      </c>
      <c r="F95" s="18" t="s">
        <v>198</v>
      </c>
      <c r="G95" s="42">
        <v>5000000</v>
      </c>
      <c r="H95" s="42">
        <v>5000000</v>
      </c>
      <c r="I95" s="42">
        <v>2435746</v>
      </c>
      <c r="J95" s="42">
        <v>0</v>
      </c>
      <c r="K95" s="42">
        <v>1440908.88</v>
      </c>
      <c r="L95" s="42">
        <v>0</v>
      </c>
      <c r="M95" s="42">
        <v>73039.97</v>
      </c>
      <c r="N95" s="42">
        <v>73039.97</v>
      </c>
      <c r="O95" s="42">
        <v>3486051.15</v>
      </c>
      <c r="P95" s="42">
        <v>921797.15</v>
      </c>
      <c r="Q95" s="17">
        <f t="shared" si="3"/>
        <v>1.4607994000000001E-2</v>
      </c>
    </row>
    <row r="96" spans="1:17" x14ac:dyDescent="0.2">
      <c r="A96" s="18" t="s">
        <v>21</v>
      </c>
      <c r="B96" s="18" t="s">
        <v>22</v>
      </c>
      <c r="C96" s="15" t="str">
        <f t="shared" si="2"/>
        <v>21374900 Actividades Centrales</v>
      </c>
      <c r="D96" s="18" t="s">
        <v>19</v>
      </c>
      <c r="E96" s="18" t="s">
        <v>199</v>
      </c>
      <c r="F96" s="18" t="s">
        <v>200</v>
      </c>
      <c r="G96" s="42">
        <v>1500000</v>
      </c>
      <c r="H96" s="42">
        <v>2500000</v>
      </c>
      <c r="I96" s="42">
        <v>1250000</v>
      </c>
      <c r="J96" s="42">
        <v>804370</v>
      </c>
      <c r="K96" s="42">
        <v>0</v>
      </c>
      <c r="L96" s="42">
        <v>0</v>
      </c>
      <c r="M96" s="42">
        <v>0</v>
      </c>
      <c r="N96" s="42">
        <v>0</v>
      </c>
      <c r="O96" s="42">
        <v>1695630</v>
      </c>
      <c r="P96" s="42">
        <v>445630</v>
      </c>
      <c r="Q96" s="17">
        <f t="shared" si="3"/>
        <v>0</v>
      </c>
    </row>
    <row r="97" spans="1:17" x14ac:dyDescent="0.2">
      <c r="A97" s="18" t="s">
        <v>21</v>
      </c>
      <c r="B97" s="18" t="s">
        <v>22</v>
      </c>
      <c r="C97" s="15" t="str">
        <f t="shared" si="2"/>
        <v>21374900 Actividades Centrales</v>
      </c>
      <c r="D97" s="18" t="s">
        <v>19</v>
      </c>
      <c r="E97" s="18" t="s">
        <v>201</v>
      </c>
      <c r="F97" s="18" t="s">
        <v>202</v>
      </c>
      <c r="G97" s="42">
        <v>1000000</v>
      </c>
      <c r="H97" s="42">
        <v>1000000</v>
      </c>
      <c r="I97" s="42">
        <v>1000000</v>
      </c>
      <c r="J97" s="42">
        <v>0</v>
      </c>
      <c r="K97" s="42">
        <v>11.31</v>
      </c>
      <c r="L97" s="42">
        <v>0</v>
      </c>
      <c r="M97" s="42">
        <v>980974.62</v>
      </c>
      <c r="N97" s="42">
        <v>980974.62</v>
      </c>
      <c r="O97" s="42">
        <v>19014.07</v>
      </c>
      <c r="P97" s="42">
        <v>19014.07</v>
      </c>
      <c r="Q97" s="17">
        <f t="shared" si="3"/>
        <v>0.98097462000000002</v>
      </c>
    </row>
    <row r="98" spans="1:17" x14ac:dyDescent="0.2">
      <c r="A98" s="18" t="s">
        <v>21</v>
      </c>
      <c r="B98" s="18" t="s">
        <v>22</v>
      </c>
      <c r="C98" s="15" t="str">
        <f t="shared" si="2"/>
        <v>21374900 Actividades Centrales</v>
      </c>
      <c r="D98" s="18" t="s">
        <v>19</v>
      </c>
      <c r="E98" s="18" t="s">
        <v>203</v>
      </c>
      <c r="F98" s="18" t="s">
        <v>204</v>
      </c>
      <c r="G98" s="42">
        <v>500000</v>
      </c>
      <c r="H98" s="42">
        <v>200000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200000</v>
      </c>
      <c r="P98" s="42">
        <v>0</v>
      </c>
      <c r="Q98" s="17">
        <f t="shared" si="3"/>
        <v>0</v>
      </c>
    </row>
    <row r="99" spans="1:17" x14ac:dyDescent="0.2">
      <c r="A99" s="18" t="s">
        <v>21</v>
      </c>
      <c r="B99" s="18" t="s">
        <v>22</v>
      </c>
      <c r="C99" s="15" t="str">
        <f t="shared" si="2"/>
        <v>21374900 Actividades Centrales</v>
      </c>
      <c r="D99" s="18" t="s">
        <v>19</v>
      </c>
      <c r="E99" s="18" t="s">
        <v>205</v>
      </c>
      <c r="F99" s="18" t="s">
        <v>206</v>
      </c>
      <c r="G99" s="42">
        <v>0</v>
      </c>
      <c r="H99" s="42">
        <v>300000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300000</v>
      </c>
      <c r="P99" s="42">
        <v>0</v>
      </c>
      <c r="Q99" s="17">
        <f t="shared" si="3"/>
        <v>0</v>
      </c>
    </row>
    <row r="100" spans="1:17" x14ac:dyDescent="0.2">
      <c r="A100" s="18" t="s">
        <v>21</v>
      </c>
      <c r="B100" s="18" t="s">
        <v>22</v>
      </c>
      <c r="C100" s="15" t="str">
        <f t="shared" si="2"/>
        <v>21374900 Actividades Centrales</v>
      </c>
      <c r="D100" s="18" t="s">
        <v>19</v>
      </c>
      <c r="E100" s="18" t="s">
        <v>207</v>
      </c>
      <c r="F100" s="18" t="s">
        <v>208</v>
      </c>
      <c r="G100" s="42">
        <v>500000</v>
      </c>
      <c r="H100" s="42">
        <v>700000</v>
      </c>
      <c r="I100" s="42">
        <v>375000</v>
      </c>
      <c r="J100" s="42">
        <v>227327</v>
      </c>
      <c r="K100" s="42">
        <v>0</v>
      </c>
      <c r="L100" s="42">
        <v>0</v>
      </c>
      <c r="M100" s="42">
        <v>0</v>
      </c>
      <c r="N100" s="42">
        <v>0</v>
      </c>
      <c r="O100" s="42">
        <v>472673</v>
      </c>
      <c r="P100" s="42">
        <v>147673</v>
      </c>
      <c r="Q100" s="17">
        <f t="shared" si="3"/>
        <v>0</v>
      </c>
    </row>
    <row r="101" spans="1:17" x14ac:dyDescent="0.2">
      <c r="A101" s="18" t="s">
        <v>21</v>
      </c>
      <c r="B101" s="18" t="s">
        <v>22</v>
      </c>
      <c r="C101" s="15" t="str">
        <f t="shared" si="2"/>
        <v>21374900 Actividades Centrales</v>
      </c>
      <c r="D101" s="18" t="s">
        <v>19</v>
      </c>
      <c r="E101" s="18" t="s">
        <v>209</v>
      </c>
      <c r="F101" s="18" t="s">
        <v>210</v>
      </c>
      <c r="G101" s="42">
        <v>3814717910</v>
      </c>
      <c r="H101" s="42">
        <v>3821417910</v>
      </c>
      <c r="I101" s="42">
        <v>3195317505.6799998</v>
      </c>
      <c r="J101" s="42">
        <v>0</v>
      </c>
      <c r="K101" s="42">
        <v>446409738.69999999</v>
      </c>
      <c r="L101" s="42">
        <v>0</v>
      </c>
      <c r="M101" s="42">
        <v>2523303451.2600002</v>
      </c>
      <c r="N101" s="42">
        <v>2493757828.6599998</v>
      </c>
      <c r="O101" s="42">
        <v>851704720.03999996</v>
      </c>
      <c r="P101" s="42">
        <v>225604315.72</v>
      </c>
      <c r="Q101" s="17">
        <f t="shared" si="3"/>
        <v>0.66030554906254679</v>
      </c>
    </row>
    <row r="102" spans="1:17" x14ac:dyDescent="0.2">
      <c r="A102" s="18" t="s">
        <v>21</v>
      </c>
      <c r="B102" s="18" t="s">
        <v>22</v>
      </c>
      <c r="C102" s="15" t="str">
        <f t="shared" si="2"/>
        <v>21374900 Actividades Centrales</v>
      </c>
      <c r="D102" s="18" t="s">
        <v>19</v>
      </c>
      <c r="E102" s="18" t="s">
        <v>211</v>
      </c>
      <c r="F102" s="18" t="s">
        <v>212</v>
      </c>
      <c r="G102" s="42">
        <v>1346137050</v>
      </c>
      <c r="H102" s="42">
        <v>1346137050</v>
      </c>
      <c r="I102" s="42">
        <v>1345045501</v>
      </c>
      <c r="J102" s="42">
        <v>0</v>
      </c>
      <c r="K102" s="42">
        <v>25303222.59</v>
      </c>
      <c r="L102" s="42">
        <v>0</v>
      </c>
      <c r="M102" s="42">
        <v>1104734775.0799999</v>
      </c>
      <c r="N102" s="42">
        <v>1104734775.0799999</v>
      </c>
      <c r="O102" s="42">
        <v>216099052.33000001</v>
      </c>
      <c r="P102" s="42">
        <v>215007503.33000001</v>
      </c>
      <c r="Q102" s="17">
        <f t="shared" si="3"/>
        <v>0.82067035825215562</v>
      </c>
    </row>
    <row r="103" spans="1:17" x14ac:dyDescent="0.2">
      <c r="A103" s="18" t="s">
        <v>21</v>
      </c>
      <c r="B103" s="18" t="s">
        <v>22</v>
      </c>
      <c r="C103" s="15" t="str">
        <f t="shared" si="2"/>
        <v>21374900 Actividades Centrales</v>
      </c>
      <c r="D103" s="18" t="s">
        <v>19</v>
      </c>
      <c r="E103" s="18" t="s">
        <v>213</v>
      </c>
      <c r="F103" s="18" t="s">
        <v>214</v>
      </c>
      <c r="G103" s="42">
        <v>45855257</v>
      </c>
      <c r="H103" s="42">
        <v>45855257</v>
      </c>
      <c r="I103" s="42">
        <v>44913646</v>
      </c>
      <c r="J103" s="42">
        <v>0</v>
      </c>
      <c r="K103" s="42">
        <v>21480177.43</v>
      </c>
      <c r="L103" s="42">
        <v>0</v>
      </c>
      <c r="M103" s="42">
        <v>23433468.57</v>
      </c>
      <c r="N103" s="42">
        <v>23433468.57</v>
      </c>
      <c r="O103" s="42">
        <v>941611</v>
      </c>
      <c r="P103" s="42">
        <v>0</v>
      </c>
      <c r="Q103" s="17">
        <f t="shared" si="3"/>
        <v>0.51103123399788164</v>
      </c>
    </row>
    <row r="104" spans="1:17" x14ac:dyDescent="0.2">
      <c r="A104" s="18" t="s">
        <v>21</v>
      </c>
      <c r="B104" s="18" t="s">
        <v>22</v>
      </c>
      <c r="C104" s="15" t="str">
        <f t="shared" si="2"/>
        <v>21374900 Actividades Centrales</v>
      </c>
      <c r="D104" s="18" t="s">
        <v>19</v>
      </c>
      <c r="E104" s="18" t="s">
        <v>215</v>
      </c>
      <c r="F104" s="18" t="s">
        <v>216</v>
      </c>
      <c r="G104" s="42">
        <v>7301793</v>
      </c>
      <c r="H104" s="42">
        <v>7301793</v>
      </c>
      <c r="I104" s="42">
        <v>7151855</v>
      </c>
      <c r="J104" s="42">
        <v>0</v>
      </c>
      <c r="K104" s="42">
        <v>3333881.81</v>
      </c>
      <c r="L104" s="42">
        <v>0</v>
      </c>
      <c r="M104" s="42">
        <v>3817973.19</v>
      </c>
      <c r="N104" s="42">
        <v>3817973.19</v>
      </c>
      <c r="O104" s="42">
        <v>149938</v>
      </c>
      <c r="P104" s="42">
        <v>0</v>
      </c>
      <c r="Q104" s="17">
        <f t="shared" si="3"/>
        <v>0.5228815977116853</v>
      </c>
    </row>
    <row r="105" spans="1:17" x14ac:dyDescent="0.2">
      <c r="A105" s="18" t="s">
        <v>21</v>
      </c>
      <c r="B105" s="18" t="s">
        <v>22</v>
      </c>
      <c r="C105" s="15" t="str">
        <f t="shared" si="2"/>
        <v>21374900 Actividades Centrales</v>
      </c>
      <c r="D105" s="18" t="s">
        <v>19</v>
      </c>
      <c r="E105" s="18" t="s">
        <v>217</v>
      </c>
      <c r="F105" s="18" t="s">
        <v>218</v>
      </c>
      <c r="G105" s="42">
        <v>1292980000</v>
      </c>
      <c r="H105" s="42">
        <v>1292980000</v>
      </c>
      <c r="I105" s="42">
        <v>1292980000</v>
      </c>
      <c r="J105" s="42">
        <v>0</v>
      </c>
      <c r="K105" s="42">
        <v>489163.35</v>
      </c>
      <c r="L105" s="42">
        <v>0</v>
      </c>
      <c r="M105" s="42">
        <v>1077483333.3199999</v>
      </c>
      <c r="N105" s="42">
        <v>1077483333.3199999</v>
      </c>
      <c r="O105" s="42">
        <v>215007503.33000001</v>
      </c>
      <c r="P105" s="42">
        <v>215007503.33000001</v>
      </c>
      <c r="Q105" s="17">
        <f t="shared" si="3"/>
        <v>0.83333333332302117</v>
      </c>
    </row>
    <row r="106" spans="1:17" x14ac:dyDescent="0.2">
      <c r="A106" s="18" t="s">
        <v>21</v>
      </c>
      <c r="B106" s="18" t="s">
        <v>22</v>
      </c>
      <c r="C106" s="15" t="str">
        <f t="shared" si="2"/>
        <v>21374900 Actividades Centrales</v>
      </c>
      <c r="D106" s="18" t="s">
        <v>19</v>
      </c>
      <c r="E106" s="18" t="s">
        <v>219</v>
      </c>
      <c r="F106" s="18" t="s">
        <v>220</v>
      </c>
      <c r="G106" s="42">
        <v>118530000</v>
      </c>
      <c r="H106" s="42">
        <v>118530000</v>
      </c>
      <c r="I106" s="42">
        <v>118529666.67</v>
      </c>
      <c r="J106" s="42">
        <v>0</v>
      </c>
      <c r="K106" s="42">
        <v>27630066</v>
      </c>
      <c r="L106" s="42">
        <v>0</v>
      </c>
      <c r="M106" s="42">
        <v>90899600</v>
      </c>
      <c r="N106" s="42">
        <v>72769600</v>
      </c>
      <c r="O106" s="42">
        <v>334</v>
      </c>
      <c r="P106" s="42">
        <v>0.67</v>
      </c>
      <c r="Q106" s="17">
        <f t="shared" si="3"/>
        <v>0.76689108242638993</v>
      </c>
    </row>
    <row r="107" spans="1:17" x14ac:dyDescent="0.2">
      <c r="A107" s="18" t="s">
        <v>21</v>
      </c>
      <c r="B107" s="18" t="s">
        <v>22</v>
      </c>
      <c r="C107" s="15" t="str">
        <f t="shared" si="2"/>
        <v>21374900 Actividades Centrales</v>
      </c>
      <c r="D107" s="18" t="s">
        <v>19</v>
      </c>
      <c r="E107" s="18" t="s">
        <v>221</v>
      </c>
      <c r="F107" s="18" t="s">
        <v>222</v>
      </c>
      <c r="G107" s="42">
        <v>96800000</v>
      </c>
      <c r="H107" s="42">
        <v>96800000</v>
      </c>
      <c r="I107" s="42">
        <v>96799666.670000002</v>
      </c>
      <c r="J107" s="42">
        <v>0</v>
      </c>
      <c r="K107" s="42">
        <v>22989666</v>
      </c>
      <c r="L107" s="42">
        <v>0</v>
      </c>
      <c r="M107" s="42">
        <v>73810000</v>
      </c>
      <c r="N107" s="42">
        <v>55680000</v>
      </c>
      <c r="O107" s="42">
        <v>334</v>
      </c>
      <c r="P107" s="42">
        <v>0.67</v>
      </c>
      <c r="Q107" s="17">
        <f t="shared" si="3"/>
        <v>0.76249999999999996</v>
      </c>
    </row>
    <row r="108" spans="1:17" x14ac:dyDescent="0.2">
      <c r="A108" s="18" t="s">
        <v>21</v>
      </c>
      <c r="B108" s="18" t="s">
        <v>22</v>
      </c>
      <c r="C108" s="15" t="str">
        <f t="shared" si="2"/>
        <v>21374900 Actividades Centrales</v>
      </c>
      <c r="D108" s="18" t="s">
        <v>19</v>
      </c>
      <c r="E108" s="18" t="s">
        <v>223</v>
      </c>
      <c r="F108" s="18" t="s">
        <v>224</v>
      </c>
      <c r="G108" s="42">
        <v>21730000</v>
      </c>
      <c r="H108" s="42">
        <v>21730000</v>
      </c>
      <c r="I108" s="42">
        <v>21730000</v>
      </c>
      <c r="J108" s="42">
        <v>0</v>
      </c>
      <c r="K108" s="42">
        <v>4640400</v>
      </c>
      <c r="L108" s="42">
        <v>0</v>
      </c>
      <c r="M108" s="42">
        <v>17089600</v>
      </c>
      <c r="N108" s="42">
        <v>17089600</v>
      </c>
      <c r="O108" s="42">
        <v>0</v>
      </c>
      <c r="P108" s="42">
        <v>0</v>
      </c>
      <c r="Q108" s="17">
        <f t="shared" si="3"/>
        <v>0.78645190980211688</v>
      </c>
    </row>
    <row r="109" spans="1:17" x14ac:dyDescent="0.2">
      <c r="A109" s="18" t="s">
        <v>21</v>
      </c>
      <c r="B109" s="18" t="s">
        <v>22</v>
      </c>
      <c r="C109" s="15" t="str">
        <f t="shared" si="2"/>
        <v>21374900 Actividades Centrales</v>
      </c>
      <c r="D109" s="18" t="s">
        <v>19</v>
      </c>
      <c r="E109" s="18" t="s">
        <v>225</v>
      </c>
      <c r="F109" s="18" t="s">
        <v>226</v>
      </c>
      <c r="G109" s="42">
        <v>78000000</v>
      </c>
      <c r="H109" s="42">
        <v>84000000</v>
      </c>
      <c r="I109" s="42">
        <v>57416666.670000002</v>
      </c>
      <c r="J109" s="42">
        <v>0</v>
      </c>
      <c r="K109" s="42">
        <v>9740841.6099999994</v>
      </c>
      <c r="L109" s="42">
        <v>0</v>
      </c>
      <c r="M109" s="42">
        <v>45390081.340000004</v>
      </c>
      <c r="N109" s="42">
        <v>33974458.740000002</v>
      </c>
      <c r="O109" s="42">
        <v>28869077.050000001</v>
      </c>
      <c r="P109" s="42">
        <v>2285743.7200000002</v>
      </c>
      <c r="Q109" s="17">
        <f t="shared" si="3"/>
        <v>0.54035811119047628</v>
      </c>
    </row>
    <row r="110" spans="1:17" x14ac:dyDescent="0.2">
      <c r="A110" s="18" t="s">
        <v>21</v>
      </c>
      <c r="B110" s="18" t="s">
        <v>22</v>
      </c>
      <c r="C110" s="15" t="str">
        <f t="shared" si="2"/>
        <v>21374900 Actividades Centrales</v>
      </c>
      <c r="D110" s="18" t="s">
        <v>19</v>
      </c>
      <c r="E110" s="18" t="s">
        <v>227</v>
      </c>
      <c r="F110" s="18" t="s">
        <v>228</v>
      </c>
      <c r="G110" s="42">
        <v>65000000</v>
      </c>
      <c r="H110" s="42">
        <v>71000000</v>
      </c>
      <c r="I110" s="42">
        <v>44416666.670000002</v>
      </c>
      <c r="J110" s="42">
        <v>0</v>
      </c>
      <c r="K110" s="42">
        <v>9740841.6099999994</v>
      </c>
      <c r="L110" s="42">
        <v>0</v>
      </c>
      <c r="M110" s="42">
        <v>33816074.340000004</v>
      </c>
      <c r="N110" s="42">
        <v>22400451.739999998</v>
      </c>
      <c r="O110" s="42">
        <v>27443084.050000001</v>
      </c>
      <c r="P110" s="42">
        <v>859750.72</v>
      </c>
      <c r="Q110" s="17">
        <f t="shared" si="3"/>
        <v>0.47628273718309866</v>
      </c>
    </row>
    <row r="111" spans="1:17" x14ac:dyDescent="0.2">
      <c r="A111" s="18" t="s">
        <v>21</v>
      </c>
      <c r="B111" s="18" t="s">
        <v>22</v>
      </c>
      <c r="C111" s="15" t="str">
        <f t="shared" si="2"/>
        <v>21374900 Actividades Centrales</v>
      </c>
      <c r="D111" s="18" t="s">
        <v>19</v>
      </c>
      <c r="E111" s="18" t="s">
        <v>229</v>
      </c>
      <c r="F111" s="18" t="s">
        <v>230</v>
      </c>
      <c r="G111" s="42">
        <v>13000000</v>
      </c>
      <c r="H111" s="42">
        <v>13000000</v>
      </c>
      <c r="I111" s="42">
        <v>13000000</v>
      </c>
      <c r="J111" s="42">
        <v>0</v>
      </c>
      <c r="K111" s="42">
        <v>0</v>
      </c>
      <c r="L111" s="42">
        <v>0</v>
      </c>
      <c r="M111" s="42">
        <v>11574007</v>
      </c>
      <c r="N111" s="42">
        <v>11574007</v>
      </c>
      <c r="O111" s="42">
        <v>1425993</v>
      </c>
      <c r="P111" s="42">
        <v>1425993</v>
      </c>
      <c r="Q111" s="17">
        <f t="shared" si="3"/>
        <v>0.89030823076923082</v>
      </c>
    </row>
    <row r="112" spans="1:17" x14ac:dyDescent="0.2">
      <c r="A112" s="18" t="s">
        <v>21</v>
      </c>
      <c r="B112" s="18" t="s">
        <v>22</v>
      </c>
      <c r="C112" s="15" t="str">
        <f t="shared" si="2"/>
        <v>21374900 Actividades Centrales</v>
      </c>
      <c r="D112" s="18" t="s">
        <v>19</v>
      </c>
      <c r="E112" s="18" t="s">
        <v>231</v>
      </c>
      <c r="F112" s="18" t="s">
        <v>232</v>
      </c>
      <c r="G112" s="42">
        <v>2085000000</v>
      </c>
      <c r="H112" s="42">
        <v>2085000000</v>
      </c>
      <c r="I112" s="42">
        <v>1640084211.3399999</v>
      </c>
      <c r="J112" s="42">
        <v>0</v>
      </c>
      <c r="K112" s="42">
        <v>383215104.5</v>
      </c>
      <c r="L112" s="42">
        <v>0</v>
      </c>
      <c r="M112" s="42">
        <v>1252868228.8399999</v>
      </c>
      <c r="N112" s="42">
        <v>1252868228.8399999</v>
      </c>
      <c r="O112" s="42">
        <v>448916666.66000003</v>
      </c>
      <c r="P112" s="42">
        <v>4000878</v>
      </c>
      <c r="Q112" s="17">
        <f t="shared" si="3"/>
        <v>0.60089603301678651</v>
      </c>
    </row>
    <row r="113" spans="1:17" x14ac:dyDescent="0.2">
      <c r="A113" s="18" t="s">
        <v>21</v>
      </c>
      <c r="B113" s="18" t="s">
        <v>22</v>
      </c>
      <c r="C113" s="15" t="str">
        <f t="shared" si="2"/>
        <v>21374900 Actividades Centrales</v>
      </c>
      <c r="D113" s="18" t="s">
        <v>19</v>
      </c>
      <c r="E113" s="18" t="s">
        <v>233</v>
      </c>
      <c r="F113" s="18" t="s">
        <v>234</v>
      </c>
      <c r="G113" s="42">
        <v>90000000</v>
      </c>
      <c r="H113" s="42">
        <v>90000000</v>
      </c>
      <c r="I113" s="42">
        <v>70416666.670000002</v>
      </c>
      <c r="J113" s="42">
        <v>0</v>
      </c>
      <c r="K113" s="42">
        <v>29273.83</v>
      </c>
      <c r="L113" s="42">
        <v>0</v>
      </c>
      <c r="M113" s="42">
        <v>70387392.840000004</v>
      </c>
      <c r="N113" s="42">
        <v>70387392.840000004</v>
      </c>
      <c r="O113" s="42">
        <v>19583333.329999998</v>
      </c>
      <c r="P113" s="42">
        <v>0</v>
      </c>
      <c r="Q113" s="17">
        <f t="shared" si="3"/>
        <v>0.78208214266666676</v>
      </c>
    </row>
    <row r="114" spans="1:17" x14ac:dyDescent="0.2">
      <c r="A114" s="18" t="s">
        <v>21</v>
      </c>
      <c r="B114" s="18" t="s">
        <v>22</v>
      </c>
      <c r="C114" s="15" t="str">
        <f t="shared" si="2"/>
        <v>21374900 Actividades Centrales</v>
      </c>
      <c r="D114" s="18" t="s">
        <v>19</v>
      </c>
      <c r="E114" s="18" t="s">
        <v>235</v>
      </c>
      <c r="F114" s="18" t="s">
        <v>236</v>
      </c>
      <c r="G114" s="42">
        <v>962500000</v>
      </c>
      <c r="H114" s="42">
        <v>962500000</v>
      </c>
      <c r="I114" s="42">
        <v>745000000</v>
      </c>
      <c r="J114" s="42">
        <v>0</v>
      </c>
      <c r="K114" s="42">
        <v>250852500</v>
      </c>
      <c r="L114" s="42">
        <v>0</v>
      </c>
      <c r="M114" s="42">
        <v>494147500</v>
      </c>
      <c r="N114" s="42">
        <v>494147500</v>
      </c>
      <c r="O114" s="42">
        <v>217500000</v>
      </c>
      <c r="P114" s="42">
        <v>0</v>
      </c>
      <c r="Q114" s="17">
        <f t="shared" si="3"/>
        <v>0.51339999999999997</v>
      </c>
    </row>
    <row r="115" spans="1:17" x14ac:dyDescent="0.2">
      <c r="A115" s="18" t="s">
        <v>21</v>
      </c>
      <c r="B115" s="18" t="s">
        <v>22</v>
      </c>
      <c r="C115" s="15" t="str">
        <f t="shared" si="2"/>
        <v>21374900 Actividades Centrales</v>
      </c>
      <c r="D115" s="18" t="s">
        <v>19</v>
      </c>
      <c r="E115" s="18" t="s">
        <v>237</v>
      </c>
      <c r="F115" s="18" t="s">
        <v>238</v>
      </c>
      <c r="G115" s="42">
        <v>1032500000</v>
      </c>
      <c r="H115" s="42">
        <v>1032500000</v>
      </c>
      <c r="I115" s="42">
        <v>824667544.66999996</v>
      </c>
      <c r="J115" s="42">
        <v>0</v>
      </c>
      <c r="K115" s="42">
        <v>132333330.67</v>
      </c>
      <c r="L115" s="42">
        <v>0</v>
      </c>
      <c r="M115" s="42">
        <v>688333336</v>
      </c>
      <c r="N115" s="42">
        <v>688333336</v>
      </c>
      <c r="O115" s="42">
        <v>211833333.33000001</v>
      </c>
      <c r="P115" s="42">
        <v>4000878</v>
      </c>
      <c r="Q115" s="17">
        <f t="shared" si="3"/>
        <v>0.66666666924939466</v>
      </c>
    </row>
    <row r="116" spans="1:17" x14ac:dyDescent="0.2">
      <c r="A116" s="18" t="s">
        <v>21</v>
      </c>
      <c r="B116" s="18" t="s">
        <v>22</v>
      </c>
      <c r="C116" s="15" t="str">
        <f t="shared" si="2"/>
        <v>21374900 Actividades Centrales</v>
      </c>
      <c r="D116" s="18" t="s">
        <v>19</v>
      </c>
      <c r="E116" s="18" t="s">
        <v>239</v>
      </c>
      <c r="F116" s="18" t="s">
        <v>240</v>
      </c>
      <c r="G116" s="42">
        <v>150000000</v>
      </c>
      <c r="H116" s="42">
        <v>150000000</v>
      </c>
      <c r="I116" s="42">
        <v>4610190</v>
      </c>
      <c r="J116" s="42">
        <v>0</v>
      </c>
      <c r="K116" s="42">
        <v>0</v>
      </c>
      <c r="L116" s="42">
        <v>0</v>
      </c>
      <c r="M116" s="42">
        <v>300000</v>
      </c>
      <c r="N116" s="42">
        <v>300000</v>
      </c>
      <c r="O116" s="42">
        <v>149700000</v>
      </c>
      <c r="P116" s="42">
        <v>4310190</v>
      </c>
      <c r="Q116" s="17">
        <f t="shared" si="3"/>
        <v>2E-3</v>
      </c>
    </row>
    <row r="117" spans="1:17" x14ac:dyDescent="0.2">
      <c r="A117" s="18" t="s">
        <v>21</v>
      </c>
      <c r="B117" s="18" t="s">
        <v>22</v>
      </c>
      <c r="C117" s="15" t="str">
        <f t="shared" si="2"/>
        <v>21374900 Actividades Centrales</v>
      </c>
      <c r="D117" s="18" t="s">
        <v>19</v>
      </c>
      <c r="E117" s="18" t="s">
        <v>241</v>
      </c>
      <c r="F117" s="18" t="s">
        <v>242</v>
      </c>
      <c r="G117" s="42">
        <v>150000000</v>
      </c>
      <c r="H117" s="42">
        <v>150000000</v>
      </c>
      <c r="I117" s="42">
        <v>4610190</v>
      </c>
      <c r="J117" s="42">
        <v>0</v>
      </c>
      <c r="K117" s="42">
        <v>0</v>
      </c>
      <c r="L117" s="42">
        <v>0</v>
      </c>
      <c r="M117" s="42">
        <v>300000</v>
      </c>
      <c r="N117" s="42">
        <v>300000</v>
      </c>
      <c r="O117" s="42">
        <v>149700000</v>
      </c>
      <c r="P117" s="42">
        <v>4310190</v>
      </c>
      <c r="Q117" s="17">
        <f t="shared" si="3"/>
        <v>2E-3</v>
      </c>
    </row>
    <row r="118" spans="1:17" x14ac:dyDescent="0.2">
      <c r="A118" s="18" t="s">
        <v>21</v>
      </c>
      <c r="B118" s="18" t="s">
        <v>22</v>
      </c>
      <c r="C118" s="15" t="str">
        <f t="shared" si="2"/>
        <v>21374900 Actividades Centrales</v>
      </c>
      <c r="D118" s="18" t="s">
        <v>19</v>
      </c>
      <c r="E118" s="18" t="s">
        <v>243</v>
      </c>
      <c r="F118" s="18" t="s">
        <v>244</v>
      </c>
      <c r="G118" s="42">
        <v>37050860</v>
      </c>
      <c r="H118" s="42">
        <v>37750860</v>
      </c>
      <c r="I118" s="42">
        <v>29631270</v>
      </c>
      <c r="J118" s="42">
        <v>0</v>
      </c>
      <c r="K118" s="42">
        <v>520504</v>
      </c>
      <c r="L118" s="42">
        <v>0</v>
      </c>
      <c r="M118" s="42">
        <v>29110766</v>
      </c>
      <c r="N118" s="42">
        <v>29110766</v>
      </c>
      <c r="O118" s="42">
        <v>8119590</v>
      </c>
      <c r="P118" s="42">
        <v>0</v>
      </c>
      <c r="Q118" s="17">
        <f t="shared" si="3"/>
        <v>0.77112855177339001</v>
      </c>
    </row>
    <row r="119" spans="1:17" x14ac:dyDescent="0.2">
      <c r="A119" s="18" t="s">
        <v>21</v>
      </c>
      <c r="B119" s="18" t="s">
        <v>22</v>
      </c>
      <c r="C119" s="15" t="str">
        <f t="shared" si="2"/>
        <v>21374900 Actividades Centrales</v>
      </c>
      <c r="D119" s="18" t="s">
        <v>19</v>
      </c>
      <c r="E119" s="18" t="s">
        <v>245</v>
      </c>
      <c r="F119" s="18" t="s">
        <v>246</v>
      </c>
      <c r="G119" s="42">
        <v>692860</v>
      </c>
      <c r="H119" s="42">
        <v>1392860</v>
      </c>
      <c r="I119" s="42">
        <v>692860</v>
      </c>
      <c r="J119" s="42">
        <v>0</v>
      </c>
      <c r="K119" s="42">
        <v>520504</v>
      </c>
      <c r="L119" s="42">
        <v>0</v>
      </c>
      <c r="M119" s="42">
        <v>172356</v>
      </c>
      <c r="N119" s="42">
        <v>172356</v>
      </c>
      <c r="O119" s="42">
        <v>700000</v>
      </c>
      <c r="P119" s="42">
        <v>0</v>
      </c>
      <c r="Q119" s="17">
        <f t="shared" si="3"/>
        <v>0.12374251539996842</v>
      </c>
    </row>
    <row r="120" spans="1:17" x14ac:dyDescent="0.2">
      <c r="A120" s="18" t="s">
        <v>21</v>
      </c>
      <c r="B120" s="18" t="s">
        <v>22</v>
      </c>
      <c r="C120" s="15" t="str">
        <f t="shared" si="2"/>
        <v>21374900 Actividades Centrales</v>
      </c>
      <c r="D120" s="18" t="s">
        <v>19</v>
      </c>
      <c r="E120" s="18" t="s">
        <v>247</v>
      </c>
      <c r="F120" s="18" t="s">
        <v>248</v>
      </c>
      <c r="G120" s="42">
        <v>6860000</v>
      </c>
      <c r="H120" s="42">
        <v>6860000</v>
      </c>
      <c r="I120" s="42">
        <v>5472700</v>
      </c>
      <c r="J120" s="42">
        <v>0</v>
      </c>
      <c r="K120" s="42">
        <v>0</v>
      </c>
      <c r="L120" s="42">
        <v>0</v>
      </c>
      <c r="M120" s="42">
        <v>5472700</v>
      </c>
      <c r="N120" s="42">
        <v>5472700</v>
      </c>
      <c r="O120" s="42">
        <v>1387300</v>
      </c>
      <c r="P120" s="42">
        <v>0</v>
      </c>
      <c r="Q120" s="17">
        <f t="shared" si="3"/>
        <v>0.79776967930029152</v>
      </c>
    </row>
    <row r="121" spans="1:17" x14ac:dyDescent="0.2">
      <c r="A121" s="18" t="s">
        <v>21</v>
      </c>
      <c r="B121" s="18" t="s">
        <v>22</v>
      </c>
      <c r="C121" s="15" t="str">
        <f t="shared" si="2"/>
        <v>21374900 Actividades Centrales</v>
      </c>
      <c r="D121" s="18" t="s">
        <v>19</v>
      </c>
      <c r="E121" s="18" t="s">
        <v>249</v>
      </c>
      <c r="F121" s="18" t="s">
        <v>250</v>
      </c>
      <c r="G121" s="42">
        <v>8918000</v>
      </c>
      <c r="H121" s="42">
        <v>8918000</v>
      </c>
      <c r="I121" s="42">
        <v>7114510</v>
      </c>
      <c r="J121" s="42">
        <v>0</v>
      </c>
      <c r="K121" s="42">
        <v>0</v>
      </c>
      <c r="L121" s="42">
        <v>0</v>
      </c>
      <c r="M121" s="42">
        <v>7114510</v>
      </c>
      <c r="N121" s="42">
        <v>7114510</v>
      </c>
      <c r="O121" s="42">
        <v>1803490</v>
      </c>
      <c r="P121" s="42">
        <v>0</v>
      </c>
      <c r="Q121" s="17">
        <f t="shared" si="3"/>
        <v>0.79776967930029152</v>
      </c>
    </row>
    <row r="122" spans="1:17" x14ac:dyDescent="0.2">
      <c r="A122" s="18" t="s">
        <v>21</v>
      </c>
      <c r="B122" s="18" t="s">
        <v>22</v>
      </c>
      <c r="C122" s="15" t="str">
        <f t="shared" si="2"/>
        <v>21374900 Actividades Centrales</v>
      </c>
      <c r="D122" s="18" t="s">
        <v>19</v>
      </c>
      <c r="E122" s="18" t="s">
        <v>251</v>
      </c>
      <c r="F122" s="18" t="s">
        <v>252</v>
      </c>
      <c r="G122" s="42">
        <v>20580000</v>
      </c>
      <c r="H122" s="42">
        <v>20580000</v>
      </c>
      <c r="I122" s="42">
        <v>16351200</v>
      </c>
      <c r="J122" s="42">
        <v>0</v>
      </c>
      <c r="K122" s="42">
        <v>0</v>
      </c>
      <c r="L122" s="42">
        <v>0</v>
      </c>
      <c r="M122" s="42">
        <v>16351200</v>
      </c>
      <c r="N122" s="42">
        <v>16351200</v>
      </c>
      <c r="O122" s="42">
        <v>4228800</v>
      </c>
      <c r="P122" s="42">
        <v>0</v>
      </c>
      <c r="Q122" s="17">
        <f t="shared" si="3"/>
        <v>0.79451895043731779</v>
      </c>
    </row>
    <row r="123" spans="1:17" x14ac:dyDescent="0.2">
      <c r="A123" s="18" t="s">
        <v>21</v>
      </c>
      <c r="B123" s="18" t="s">
        <v>22</v>
      </c>
      <c r="C123" s="15" t="str">
        <f t="shared" si="2"/>
        <v>21374900 Actividades Centrales</v>
      </c>
      <c r="D123" s="18" t="s">
        <v>19</v>
      </c>
      <c r="E123" s="18" t="s">
        <v>759</v>
      </c>
      <c r="F123" s="18" t="s">
        <v>760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17">
        <f t="shared" si="3"/>
        <v>0</v>
      </c>
    </row>
    <row r="124" spans="1:17" x14ac:dyDescent="0.2">
      <c r="A124" s="18" t="s">
        <v>21</v>
      </c>
      <c r="B124" s="18" t="s">
        <v>22</v>
      </c>
      <c r="C124" s="15" t="str">
        <f t="shared" si="2"/>
        <v>21374900 Actividades Centrales</v>
      </c>
      <c r="D124" s="18" t="s">
        <v>19</v>
      </c>
      <c r="E124" s="18" t="s">
        <v>761</v>
      </c>
      <c r="F124" s="18" t="s">
        <v>762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17">
        <f t="shared" si="3"/>
        <v>0</v>
      </c>
    </row>
    <row r="125" spans="1:17" x14ac:dyDescent="0.2">
      <c r="A125" s="18" t="s">
        <v>21</v>
      </c>
      <c r="B125" s="18" t="s">
        <v>22</v>
      </c>
      <c r="C125" s="15" t="str">
        <f t="shared" si="2"/>
        <v>21374900 Actividades Centrales</v>
      </c>
      <c r="D125" s="18" t="s">
        <v>19</v>
      </c>
      <c r="E125" s="18" t="s">
        <v>763</v>
      </c>
      <c r="F125" s="18" t="s">
        <v>764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17">
        <f t="shared" si="3"/>
        <v>0</v>
      </c>
    </row>
    <row r="126" spans="1:17" x14ac:dyDescent="0.2">
      <c r="A126" s="18" t="s">
        <v>21</v>
      </c>
      <c r="B126" s="18" t="s">
        <v>22</v>
      </c>
      <c r="C126" s="15" t="str">
        <f t="shared" si="2"/>
        <v>21374900 Actividades Centrales</v>
      </c>
      <c r="D126" s="18" t="s">
        <v>253</v>
      </c>
      <c r="E126" s="18" t="s">
        <v>763</v>
      </c>
      <c r="F126" s="18" t="s">
        <v>764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17">
        <f t="shared" si="3"/>
        <v>0</v>
      </c>
    </row>
    <row r="127" spans="1:17" x14ac:dyDescent="0.2">
      <c r="A127" s="18" t="s">
        <v>21</v>
      </c>
      <c r="B127" s="18" t="s">
        <v>22</v>
      </c>
      <c r="C127" s="15" t="str">
        <f t="shared" si="2"/>
        <v>21374900 Actividades Centrales</v>
      </c>
      <c r="D127" s="18" t="s">
        <v>253</v>
      </c>
      <c r="E127" s="18" t="s">
        <v>254</v>
      </c>
      <c r="F127" s="18" t="s">
        <v>255</v>
      </c>
      <c r="G127" s="42">
        <v>745789000</v>
      </c>
      <c r="H127" s="42">
        <v>745789000</v>
      </c>
      <c r="I127" s="42">
        <v>266474499.34</v>
      </c>
      <c r="J127" s="42">
        <v>34137468.049999997</v>
      </c>
      <c r="K127" s="42">
        <v>9428824.8399999999</v>
      </c>
      <c r="L127" s="42">
        <v>0</v>
      </c>
      <c r="M127" s="42">
        <v>72395668.829999998</v>
      </c>
      <c r="N127" s="42">
        <v>72395668.829999998</v>
      </c>
      <c r="O127" s="42">
        <v>629827038.27999997</v>
      </c>
      <c r="P127" s="42">
        <v>150512537.62</v>
      </c>
      <c r="Q127" s="17">
        <f t="shared" si="3"/>
        <v>9.7072588667840368E-2</v>
      </c>
    </row>
    <row r="128" spans="1:17" x14ac:dyDescent="0.2">
      <c r="A128" s="18" t="s">
        <v>21</v>
      </c>
      <c r="B128" s="18" t="s">
        <v>22</v>
      </c>
      <c r="C128" s="15" t="str">
        <f t="shared" si="2"/>
        <v>21374900 Actividades Centrales</v>
      </c>
      <c r="D128" s="18" t="s">
        <v>253</v>
      </c>
      <c r="E128" s="18" t="s">
        <v>256</v>
      </c>
      <c r="F128" s="18" t="s">
        <v>257</v>
      </c>
      <c r="G128" s="42">
        <v>119770000</v>
      </c>
      <c r="H128" s="42">
        <v>401270000</v>
      </c>
      <c r="I128" s="42">
        <v>127364999.34</v>
      </c>
      <c r="J128" s="42">
        <v>14258121.449999999</v>
      </c>
      <c r="K128" s="42">
        <v>9297720.6199999992</v>
      </c>
      <c r="L128" s="42">
        <v>0</v>
      </c>
      <c r="M128" s="42">
        <v>69454553.829999998</v>
      </c>
      <c r="N128" s="42">
        <v>69454553.829999998</v>
      </c>
      <c r="O128" s="42">
        <v>308259604.10000002</v>
      </c>
      <c r="P128" s="42">
        <v>34354603.439999998</v>
      </c>
      <c r="Q128" s="17">
        <f t="shared" si="3"/>
        <v>0.17308683387743912</v>
      </c>
    </row>
    <row r="129" spans="1:17" x14ac:dyDescent="0.2">
      <c r="A129" s="18" t="s">
        <v>21</v>
      </c>
      <c r="B129" s="18" t="s">
        <v>22</v>
      </c>
      <c r="C129" s="15" t="str">
        <f t="shared" si="2"/>
        <v>21374900 Actividades Centrales</v>
      </c>
      <c r="D129" s="18" t="s">
        <v>253</v>
      </c>
      <c r="E129" s="18" t="s">
        <v>258</v>
      </c>
      <c r="F129" s="18" t="s">
        <v>259</v>
      </c>
      <c r="G129" s="42">
        <v>0</v>
      </c>
      <c r="H129" s="42">
        <v>2000000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2000000</v>
      </c>
      <c r="P129" s="42">
        <v>0</v>
      </c>
      <c r="Q129" s="17">
        <f t="shared" si="3"/>
        <v>0</v>
      </c>
    </row>
    <row r="130" spans="1:17" x14ac:dyDescent="0.2">
      <c r="A130" s="18" t="s">
        <v>21</v>
      </c>
      <c r="B130" s="18" t="s">
        <v>22</v>
      </c>
      <c r="C130" s="15" t="str">
        <f t="shared" si="2"/>
        <v>21374900 Actividades Centrales</v>
      </c>
      <c r="D130" s="18" t="s">
        <v>253</v>
      </c>
      <c r="E130" s="18" t="s">
        <v>260</v>
      </c>
      <c r="F130" s="18" t="s">
        <v>261</v>
      </c>
      <c r="G130" s="42">
        <v>6420000</v>
      </c>
      <c r="H130" s="42">
        <v>13120000</v>
      </c>
      <c r="I130" s="42">
        <v>13120000</v>
      </c>
      <c r="J130" s="42">
        <v>11324338.5</v>
      </c>
      <c r="K130" s="42">
        <v>0</v>
      </c>
      <c r="L130" s="42">
        <v>0</v>
      </c>
      <c r="M130" s="42">
        <v>0</v>
      </c>
      <c r="N130" s="42">
        <v>0</v>
      </c>
      <c r="O130" s="42">
        <v>1795661.5</v>
      </c>
      <c r="P130" s="42">
        <v>1795661.5</v>
      </c>
      <c r="Q130" s="17">
        <f t="shared" si="3"/>
        <v>0</v>
      </c>
    </row>
    <row r="131" spans="1:17" x14ac:dyDescent="0.2">
      <c r="A131" s="18" t="s">
        <v>21</v>
      </c>
      <c r="B131" s="18" t="s">
        <v>22</v>
      </c>
      <c r="C131" s="15" t="str">
        <f t="shared" si="2"/>
        <v>21374900 Actividades Centrales</v>
      </c>
      <c r="D131" s="18" t="s">
        <v>253</v>
      </c>
      <c r="E131" s="18" t="s">
        <v>262</v>
      </c>
      <c r="F131" s="18" t="s">
        <v>263</v>
      </c>
      <c r="G131" s="42">
        <v>5350000</v>
      </c>
      <c r="H131" s="42">
        <v>7750000</v>
      </c>
      <c r="I131" s="42">
        <v>7749999.6699999999</v>
      </c>
      <c r="J131" s="42">
        <v>2933782.95</v>
      </c>
      <c r="K131" s="42">
        <v>1445367.86</v>
      </c>
      <c r="L131" s="42">
        <v>0</v>
      </c>
      <c r="M131" s="42">
        <v>0</v>
      </c>
      <c r="N131" s="42">
        <v>0</v>
      </c>
      <c r="O131" s="42">
        <v>3370849.19</v>
      </c>
      <c r="P131" s="42">
        <v>3370848.86</v>
      </c>
      <c r="Q131" s="17">
        <f t="shared" si="3"/>
        <v>0</v>
      </c>
    </row>
    <row r="132" spans="1:17" x14ac:dyDescent="0.2">
      <c r="A132" s="18" t="s">
        <v>21</v>
      </c>
      <c r="B132" s="18" t="s">
        <v>22</v>
      </c>
      <c r="C132" s="15" t="str">
        <f t="shared" si="2"/>
        <v>21374900 Actividades Centrales</v>
      </c>
      <c r="D132" s="18" t="s">
        <v>253</v>
      </c>
      <c r="E132" s="18" t="s">
        <v>264</v>
      </c>
      <c r="F132" s="18" t="s">
        <v>265</v>
      </c>
      <c r="G132" s="42">
        <v>108000000</v>
      </c>
      <c r="H132" s="42">
        <v>378000000</v>
      </c>
      <c r="I132" s="42">
        <v>106244999.67</v>
      </c>
      <c r="J132" s="42">
        <v>0</v>
      </c>
      <c r="K132" s="42">
        <v>7852352.7599999998</v>
      </c>
      <c r="L132" s="42">
        <v>0</v>
      </c>
      <c r="M132" s="42">
        <v>69256803.829999998</v>
      </c>
      <c r="N132" s="42">
        <v>69256803.829999998</v>
      </c>
      <c r="O132" s="42">
        <v>300890843.41000003</v>
      </c>
      <c r="P132" s="42">
        <v>29135843.079999998</v>
      </c>
      <c r="Q132" s="17">
        <f t="shared" si="3"/>
        <v>0.18321905775132274</v>
      </c>
    </row>
    <row r="133" spans="1:17" x14ac:dyDescent="0.2">
      <c r="A133" s="18" t="s">
        <v>21</v>
      </c>
      <c r="B133" s="18" t="s">
        <v>22</v>
      </c>
      <c r="C133" s="15" t="str">
        <f t="shared" si="2"/>
        <v>21374900 Actividades Centrales</v>
      </c>
      <c r="D133" s="18" t="s">
        <v>253</v>
      </c>
      <c r="E133" s="18" t="s">
        <v>357</v>
      </c>
      <c r="F133" s="18" t="s">
        <v>358</v>
      </c>
      <c r="G133" s="42">
        <v>0</v>
      </c>
      <c r="H133" s="42">
        <v>150000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150000</v>
      </c>
      <c r="P133" s="42">
        <v>0</v>
      </c>
      <c r="Q133" s="17">
        <f t="shared" si="3"/>
        <v>0</v>
      </c>
    </row>
    <row r="134" spans="1:17" x14ac:dyDescent="0.2">
      <c r="A134" s="18" t="s">
        <v>21</v>
      </c>
      <c r="B134" s="18" t="s">
        <v>22</v>
      </c>
      <c r="C134" s="15" t="str">
        <f t="shared" si="2"/>
        <v>21374900 Actividades Centrales</v>
      </c>
      <c r="D134" s="18" t="s">
        <v>253</v>
      </c>
      <c r="E134" s="18" t="s">
        <v>266</v>
      </c>
      <c r="F134" s="18" t="s">
        <v>267</v>
      </c>
      <c r="G134" s="42">
        <v>0</v>
      </c>
      <c r="H134" s="42">
        <v>250000</v>
      </c>
      <c r="I134" s="42">
        <v>250000</v>
      </c>
      <c r="J134" s="42">
        <v>0</v>
      </c>
      <c r="K134" s="42">
        <v>0</v>
      </c>
      <c r="L134" s="42">
        <v>0</v>
      </c>
      <c r="M134" s="42">
        <v>197750</v>
      </c>
      <c r="N134" s="42">
        <v>197750</v>
      </c>
      <c r="O134" s="42">
        <v>52250</v>
      </c>
      <c r="P134" s="42">
        <v>52250</v>
      </c>
      <c r="Q134" s="17">
        <f t="shared" si="3"/>
        <v>0.79100000000000004</v>
      </c>
    </row>
    <row r="135" spans="1:17" x14ac:dyDescent="0.2">
      <c r="A135" s="18" t="s">
        <v>21</v>
      </c>
      <c r="B135" s="18" t="s">
        <v>22</v>
      </c>
      <c r="C135" s="15" t="str">
        <f t="shared" ref="C135:C198" si="4">+CONCATENATE(A135," ",B135)</f>
        <v>21374900 Actividades Centrales</v>
      </c>
      <c r="D135" s="18" t="s">
        <v>253</v>
      </c>
      <c r="E135" s="18" t="s">
        <v>268</v>
      </c>
      <c r="F135" s="18" t="s">
        <v>269</v>
      </c>
      <c r="G135" s="42">
        <v>601019000</v>
      </c>
      <c r="H135" s="42">
        <v>313519000</v>
      </c>
      <c r="I135" s="42">
        <v>110509500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313519000</v>
      </c>
      <c r="P135" s="42">
        <v>110509500</v>
      </c>
      <c r="Q135" s="17">
        <f t="shared" ref="Q135:Q198" si="5">+IFERROR(M135/H135,0)</f>
        <v>0</v>
      </c>
    </row>
    <row r="136" spans="1:17" x14ac:dyDescent="0.2">
      <c r="A136" s="18" t="s">
        <v>21</v>
      </c>
      <c r="B136" s="18" t="s">
        <v>22</v>
      </c>
      <c r="C136" s="15" t="str">
        <f t="shared" si="4"/>
        <v>21374900 Actividades Centrales</v>
      </c>
      <c r="D136" s="18" t="s">
        <v>253</v>
      </c>
      <c r="E136" s="18" t="s">
        <v>270</v>
      </c>
      <c r="F136" s="18" t="s">
        <v>271</v>
      </c>
      <c r="G136" s="42">
        <v>590000000</v>
      </c>
      <c r="H136" s="42">
        <v>202500000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202500000</v>
      </c>
      <c r="P136" s="42">
        <v>0</v>
      </c>
      <c r="Q136" s="20">
        <f t="shared" si="5"/>
        <v>0</v>
      </c>
    </row>
    <row r="137" spans="1:17" x14ac:dyDescent="0.2">
      <c r="A137" s="18" t="s">
        <v>21</v>
      </c>
      <c r="B137" s="18" t="s">
        <v>22</v>
      </c>
      <c r="C137" s="15" t="str">
        <f t="shared" si="4"/>
        <v>21374900 Actividades Centrales</v>
      </c>
      <c r="D137" s="18" t="s">
        <v>253</v>
      </c>
      <c r="E137" s="18" t="s">
        <v>272</v>
      </c>
      <c r="F137" s="18" t="s">
        <v>273</v>
      </c>
      <c r="G137" s="42">
        <v>11019000</v>
      </c>
      <c r="H137" s="42">
        <v>111019000</v>
      </c>
      <c r="I137" s="42">
        <v>110509500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111019000</v>
      </c>
      <c r="P137" s="42">
        <v>110509500</v>
      </c>
      <c r="Q137" s="17">
        <f t="shared" si="5"/>
        <v>0</v>
      </c>
    </row>
    <row r="138" spans="1:17" x14ac:dyDescent="0.2">
      <c r="A138" s="18" t="s">
        <v>21</v>
      </c>
      <c r="B138" s="18" t="s">
        <v>22</v>
      </c>
      <c r="C138" s="15" t="str">
        <f t="shared" si="4"/>
        <v>21374900 Actividades Centrales</v>
      </c>
      <c r="D138" s="18" t="s">
        <v>253</v>
      </c>
      <c r="E138" s="18" t="s">
        <v>274</v>
      </c>
      <c r="F138" s="18" t="s">
        <v>275</v>
      </c>
      <c r="G138" s="42">
        <v>25000000</v>
      </c>
      <c r="H138" s="42">
        <v>31000000</v>
      </c>
      <c r="I138" s="42">
        <v>28600000</v>
      </c>
      <c r="J138" s="42">
        <v>19879346.600000001</v>
      </c>
      <c r="K138" s="42">
        <v>131104.22</v>
      </c>
      <c r="L138" s="42">
        <v>0</v>
      </c>
      <c r="M138" s="42">
        <v>2941115</v>
      </c>
      <c r="N138" s="42">
        <v>2941115</v>
      </c>
      <c r="O138" s="42">
        <v>8048434.1799999997</v>
      </c>
      <c r="P138" s="42">
        <v>5648434.1799999997</v>
      </c>
      <c r="Q138" s="17">
        <f t="shared" si="5"/>
        <v>9.4874677419354833E-2</v>
      </c>
    </row>
    <row r="139" spans="1:17" x14ac:dyDescent="0.2">
      <c r="A139" s="18" t="s">
        <v>21</v>
      </c>
      <c r="B139" s="18" t="s">
        <v>22</v>
      </c>
      <c r="C139" s="15" t="str">
        <f t="shared" si="4"/>
        <v>21374900 Actividades Centrales</v>
      </c>
      <c r="D139" s="18" t="s">
        <v>253</v>
      </c>
      <c r="E139" s="18" t="s">
        <v>276</v>
      </c>
      <c r="F139" s="18" t="s">
        <v>277</v>
      </c>
      <c r="G139" s="42">
        <v>25000000</v>
      </c>
      <c r="H139" s="42">
        <v>31000000</v>
      </c>
      <c r="I139" s="42">
        <v>28600000</v>
      </c>
      <c r="J139" s="42">
        <v>19879346.600000001</v>
      </c>
      <c r="K139" s="42">
        <v>131104.22</v>
      </c>
      <c r="L139" s="42">
        <v>0</v>
      </c>
      <c r="M139" s="42">
        <v>2941115</v>
      </c>
      <c r="N139" s="42">
        <v>2941115</v>
      </c>
      <c r="O139" s="42">
        <v>8048434.1799999997</v>
      </c>
      <c r="P139" s="42">
        <v>5648434.1799999997</v>
      </c>
      <c r="Q139" s="17">
        <f t="shared" si="5"/>
        <v>9.4874677419354833E-2</v>
      </c>
    </row>
    <row r="140" spans="1:17" x14ac:dyDescent="0.2">
      <c r="A140" s="40" t="s">
        <v>278</v>
      </c>
      <c r="B140" s="40" t="s">
        <v>279</v>
      </c>
      <c r="C140" s="15" t="str">
        <f t="shared" si="4"/>
        <v>21375101 CENTRO INVEST. Y CONSERVACIÓN PATRIMONIO</v>
      </c>
      <c r="D140" s="40" t="s">
        <v>19</v>
      </c>
      <c r="E140" s="40" t="s">
        <v>20</v>
      </c>
      <c r="F140" s="40" t="s">
        <v>20</v>
      </c>
      <c r="G140" s="41">
        <v>1972623371</v>
      </c>
      <c r="H140" s="41">
        <v>2132452939</v>
      </c>
      <c r="I140" s="41">
        <v>1639020926.5799999</v>
      </c>
      <c r="J140" s="41">
        <v>29477371.219999999</v>
      </c>
      <c r="K140" s="41">
        <v>145203042.53999999</v>
      </c>
      <c r="L140" s="41">
        <v>3922533.42</v>
      </c>
      <c r="M140" s="41">
        <v>935907072.44000006</v>
      </c>
      <c r="N140" s="41">
        <v>823980678.54999995</v>
      </c>
      <c r="O140" s="41">
        <v>1017942919.38</v>
      </c>
      <c r="P140" s="41">
        <v>524510906.95999998</v>
      </c>
      <c r="Q140" s="20">
        <f t="shared" si="5"/>
        <v>0.43888756245138411</v>
      </c>
    </row>
    <row r="141" spans="1:17" x14ac:dyDescent="0.2">
      <c r="A141" s="18" t="s">
        <v>278</v>
      </c>
      <c r="B141" s="18" t="s">
        <v>279</v>
      </c>
      <c r="C141" s="15" t="str">
        <f t="shared" si="4"/>
        <v>21375101 CENTRO INVEST. Y CONSERVACIÓN PATRIMONIO</v>
      </c>
      <c r="D141" s="18" t="s">
        <v>19</v>
      </c>
      <c r="E141" s="18" t="s">
        <v>23</v>
      </c>
      <c r="F141" s="18" t="s">
        <v>24</v>
      </c>
      <c r="G141" s="42">
        <v>689906051</v>
      </c>
      <c r="H141" s="42">
        <v>689906051</v>
      </c>
      <c r="I141" s="42">
        <v>687509819</v>
      </c>
      <c r="J141" s="42">
        <v>0</v>
      </c>
      <c r="K141" s="42">
        <v>39642135</v>
      </c>
      <c r="L141" s="42">
        <v>0</v>
      </c>
      <c r="M141" s="42">
        <v>402517691.92000002</v>
      </c>
      <c r="N141" s="42">
        <v>402517691.92000002</v>
      </c>
      <c r="O141" s="42">
        <v>247746224.08000001</v>
      </c>
      <c r="P141" s="42">
        <v>245349992.08000001</v>
      </c>
      <c r="Q141" s="17">
        <f t="shared" si="5"/>
        <v>0.58343841358770754</v>
      </c>
    </row>
    <row r="142" spans="1:17" x14ac:dyDescent="0.2">
      <c r="A142" s="18" t="s">
        <v>278</v>
      </c>
      <c r="B142" s="18" t="s">
        <v>279</v>
      </c>
      <c r="C142" s="15" t="str">
        <f t="shared" si="4"/>
        <v>21375101 CENTRO INVEST. Y CONSERVACIÓN PATRIMONIO</v>
      </c>
      <c r="D142" s="18" t="s">
        <v>19</v>
      </c>
      <c r="E142" s="18" t="s">
        <v>25</v>
      </c>
      <c r="F142" s="18" t="s">
        <v>26</v>
      </c>
      <c r="G142" s="42">
        <v>267891200</v>
      </c>
      <c r="H142" s="42">
        <v>262053200</v>
      </c>
      <c r="I142" s="42">
        <v>260622650</v>
      </c>
      <c r="J142" s="42">
        <v>0</v>
      </c>
      <c r="K142" s="42">
        <v>0</v>
      </c>
      <c r="L142" s="42">
        <v>0</v>
      </c>
      <c r="M142" s="42">
        <v>161597159.40000001</v>
      </c>
      <c r="N142" s="42">
        <v>161597159.40000001</v>
      </c>
      <c r="O142" s="42">
        <v>100456040.59999999</v>
      </c>
      <c r="P142" s="42">
        <v>99025490.599999994</v>
      </c>
      <c r="Q142" s="17">
        <f t="shared" si="5"/>
        <v>0.61665783665301555</v>
      </c>
    </row>
    <row r="143" spans="1:17" x14ac:dyDescent="0.2">
      <c r="A143" s="18" t="s">
        <v>278</v>
      </c>
      <c r="B143" s="18" t="s">
        <v>279</v>
      </c>
      <c r="C143" s="15" t="str">
        <f t="shared" si="4"/>
        <v>21375101 CENTRO INVEST. Y CONSERVACIÓN PATRIMONIO</v>
      </c>
      <c r="D143" s="18" t="s">
        <v>19</v>
      </c>
      <c r="E143" s="18" t="s">
        <v>27</v>
      </c>
      <c r="F143" s="18" t="s">
        <v>28</v>
      </c>
      <c r="G143" s="42">
        <v>256891200</v>
      </c>
      <c r="H143" s="42">
        <v>251053200</v>
      </c>
      <c r="I143" s="42">
        <v>249622650</v>
      </c>
      <c r="J143" s="42">
        <v>0</v>
      </c>
      <c r="K143" s="42">
        <v>0</v>
      </c>
      <c r="L143" s="42">
        <v>0</v>
      </c>
      <c r="M143" s="42">
        <v>161597159.40000001</v>
      </c>
      <c r="N143" s="42">
        <v>161597159.40000001</v>
      </c>
      <c r="O143" s="42">
        <v>89456040.599999994</v>
      </c>
      <c r="P143" s="42">
        <v>88025490.599999994</v>
      </c>
      <c r="Q143" s="17">
        <f t="shared" si="5"/>
        <v>0.64367695532261693</v>
      </c>
    </row>
    <row r="144" spans="1:17" x14ac:dyDescent="0.2">
      <c r="A144" s="18" t="s">
        <v>278</v>
      </c>
      <c r="B144" s="18" t="s">
        <v>279</v>
      </c>
      <c r="C144" s="15" t="str">
        <f t="shared" si="4"/>
        <v>21375101 CENTRO INVEST. Y CONSERVACIÓN PATRIMONIO</v>
      </c>
      <c r="D144" s="18" t="s">
        <v>19</v>
      </c>
      <c r="E144" s="18" t="s">
        <v>29</v>
      </c>
      <c r="F144" s="18" t="s">
        <v>30</v>
      </c>
      <c r="G144" s="42">
        <v>11000000</v>
      </c>
      <c r="H144" s="42">
        <v>11000000</v>
      </c>
      <c r="I144" s="42">
        <v>11000000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11000000</v>
      </c>
      <c r="P144" s="42">
        <v>11000000</v>
      </c>
      <c r="Q144" s="17">
        <f t="shared" si="5"/>
        <v>0</v>
      </c>
    </row>
    <row r="145" spans="1:17" x14ac:dyDescent="0.2">
      <c r="A145" s="18" t="s">
        <v>278</v>
      </c>
      <c r="B145" s="18" t="s">
        <v>279</v>
      </c>
      <c r="C145" s="15" t="str">
        <f t="shared" si="4"/>
        <v>21375101 CENTRO INVEST. Y CONSERVACIÓN PATRIMONIO</v>
      </c>
      <c r="D145" s="18" t="s">
        <v>19</v>
      </c>
      <c r="E145" s="18" t="s">
        <v>31</v>
      </c>
      <c r="F145" s="18" t="s">
        <v>32</v>
      </c>
      <c r="G145" s="42">
        <v>1370000</v>
      </c>
      <c r="H145" s="42">
        <v>1370000</v>
      </c>
      <c r="I145" s="42">
        <v>1370000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1370000</v>
      </c>
      <c r="P145" s="42">
        <v>1370000</v>
      </c>
      <c r="Q145" s="17">
        <f t="shared" si="5"/>
        <v>0</v>
      </c>
    </row>
    <row r="146" spans="1:17" x14ac:dyDescent="0.2">
      <c r="A146" s="18" t="s">
        <v>278</v>
      </c>
      <c r="B146" s="18" t="s">
        <v>279</v>
      </c>
      <c r="C146" s="15" t="str">
        <f t="shared" si="4"/>
        <v>21375101 CENTRO INVEST. Y CONSERVACIÓN PATRIMONIO</v>
      </c>
      <c r="D146" s="18" t="s">
        <v>19</v>
      </c>
      <c r="E146" s="18" t="s">
        <v>33</v>
      </c>
      <c r="F146" s="18" t="s">
        <v>34</v>
      </c>
      <c r="G146" s="42">
        <v>1370000</v>
      </c>
      <c r="H146" s="42">
        <v>1370000</v>
      </c>
      <c r="I146" s="42">
        <v>1370000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1370000</v>
      </c>
      <c r="P146" s="42">
        <v>1370000</v>
      </c>
      <c r="Q146" s="17">
        <f t="shared" si="5"/>
        <v>0</v>
      </c>
    </row>
    <row r="147" spans="1:17" x14ac:dyDescent="0.2">
      <c r="A147" s="18" t="s">
        <v>278</v>
      </c>
      <c r="B147" s="18" t="s">
        <v>279</v>
      </c>
      <c r="C147" s="15" t="str">
        <f t="shared" si="4"/>
        <v>21375101 CENTRO INVEST. Y CONSERVACIÓN PATRIMONIO</v>
      </c>
      <c r="D147" s="18" t="s">
        <v>19</v>
      </c>
      <c r="E147" s="18" t="s">
        <v>35</v>
      </c>
      <c r="F147" s="18" t="s">
        <v>36</v>
      </c>
      <c r="G147" s="42">
        <v>314502899</v>
      </c>
      <c r="H147" s="42">
        <v>320340899</v>
      </c>
      <c r="I147" s="42">
        <v>319743450</v>
      </c>
      <c r="J147" s="42">
        <v>0</v>
      </c>
      <c r="K147" s="42">
        <v>0</v>
      </c>
      <c r="L147" s="42">
        <v>0</v>
      </c>
      <c r="M147" s="42">
        <v>174788948.52000001</v>
      </c>
      <c r="N147" s="42">
        <v>174788948.52000001</v>
      </c>
      <c r="O147" s="42">
        <v>145551950.47999999</v>
      </c>
      <c r="P147" s="42">
        <v>144954501.47999999</v>
      </c>
      <c r="Q147" s="17">
        <f t="shared" si="5"/>
        <v>0.5456341949018505</v>
      </c>
    </row>
    <row r="148" spans="1:17" x14ac:dyDescent="0.2">
      <c r="A148" s="18" t="s">
        <v>278</v>
      </c>
      <c r="B148" s="18" t="s">
        <v>279</v>
      </c>
      <c r="C148" s="15" t="str">
        <f t="shared" si="4"/>
        <v>21375101 CENTRO INVEST. Y CONSERVACIÓN PATRIMONIO</v>
      </c>
      <c r="D148" s="18" t="s">
        <v>19</v>
      </c>
      <c r="E148" s="18" t="s">
        <v>37</v>
      </c>
      <c r="F148" s="18" t="s">
        <v>38</v>
      </c>
      <c r="G148" s="42">
        <v>94000000</v>
      </c>
      <c r="H148" s="42">
        <v>94000000</v>
      </c>
      <c r="I148" s="42">
        <v>93558493</v>
      </c>
      <c r="J148" s="42">
        <v>0</v>
      </c>
      <c r="K148" s="42">
        <v>0</v>
      </c>
      <c r="L148" s="42">
        <v>0</v>
      </c>
      <c r="M148" s="42">
        <v>52019270.829999998</v>
      </c>
      <c r="N148" s="42">
        <v>52019270.829999998</v>
      </c>
      <c r="O148" s="42">
        <v>41980729.170000002</v>
      </c>
      <c r="P148" s="42">
        <v>41539222.170000002</v>
      </c>
      <c r="Q148" s="17">
        <f t="shared" si="5"/>
        <v>0.55339649819148939</v>
      </c>
    </row>
    <row r="149" spans="1:17" x14ac:dyDescent="0.2">
      <c r="A149" s="18" t="s">
        <v>278</v>
      </c>
      <c r="B149" s="18" t="s">
        <v>279</v>
      </c>
      <c r="C149" s="15" t="str">
        <f t="shared" si="4"/>
        <v>21375101 CENTRO INVEST. Y CONSERVACIÓN PATRIMONIO</v>
      </c>
      <c r="D149" s="18" t="s">
        <v>19</v>
      </c>
      <c r="E149" s="18" t="s">
        <v>39</v>
      </c>
      <c r="F149" s="18" t="s">
        <v>40</v>
      </c>
      <c r="G149" s="42">
        <v>114176490</v>
      </c>
      <c r="H149" s="42">
        <v>112299490</v>
      </c>
      <c r="I149" s="42">
        <v>112299490</v>
      </c>
      <c r="J149" s="42">
        <v>0</v>
      </c>
      <c r="K149" s="42">
        <v>0</v>
      </c>
      <c r="L149" s="42">
        <v>0</v>
      </c>
      <c r="M149" s="42">
        <v>69550926.5</v>
      </c>
      <c r="N149" s="42">
        <v>69550926.5</v>
      </c>
      <c r="O149" s="42">
        <v>42748563.5</v>
      </c>
      <c r="P149" s="42">
        <v>42748563.5</v>
      </c>
      <c r="Q149" s="17">
        <f t="shared" si="5"/>
        <v>0.6193343041896272</v>
      </c>
    </row>
    <row r="150" spans="1:17" x14ac:dyDescent="0.2">
      <c r="A150" s="18" t="s">
        <v>278</v>
      </c>
      <c r="B150" s="18" t="s">
        <v>279</v>
      </c>
      <c r="C150" s="15" t="str">
        <f t="shared" si="4"/>
        <v>21375101 CENTRO INVEST. Y CONSERVACIÓN PATRIMONIO</v>
      </c>
      <c r="D150" s="18" t="s">
        <v>19</v>
      </c>
      <c r="E150" s="18" t="s">
        <v>41</v>
      </c>
      <c r="F150" s="18" t="s">
        <v>42</v>
      </c>
      <c r="G150" s="42">
        <v>44150727</v>
      </c>
      <c r="H150" s="42">
        <v>47150727</v>
      </c>
      <c r="I150" s="42">
        <v>46994785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47150727</v>
      </c>
      <c r="P150" s="42">
        <v>46994785</v>
      </c>
      <c r="Q150" s="17">
        <f t="shared" si="5"/>
        <v>0</v>
      </c>
    </row>
    <row r="151" spans="1:17" x14ac:dyDescent="0.2">
      <c r="A151" s="18" t="s">
        <v>278</v>
      </c>
      <c r="B151" s="18" t="s">
        <v>279</v>
      </c>
      <c r="C151" s="15" t="str">
        <f t="shared" si="4"/>
        <v>21375101 CENTRO INVEST. Y CONSERVACIÓN PATRIMONIO</v>
      </c>
      <c r="D151" s="18" t="s">
        <v>19</v>
      </c>
      <c r="E151" s="18" t="s">
        <v>43</v>
      </c>
      <c r="F151" s="18" t="s">
        <v>44</v>
      </c>
      <c r="G151" s="42">
        <v>36175682</v>
      </c>
      <c r="H151" s="42">
        <v>38075682</v>
      </c>
      <c r="I151" s="42">
        <v>38075682</v>
      </c>
      <c r="J151" s="42">
        <v>0</v>
      </c>
      <c r="K151" s="42">
        <v>0</v>
      </c>
      <c r="L151" s="42">
        <v>0</v>
      </c>
      <c r="M151" s="42">
        <v>35761208.719999999</v>
      </c>
      <c r="N151" s="42">
        <v>35761208.719999999</v>
      </c>
      <c r="O151" s="42">
        <v>2314473.2799999998</v>
      </c>
      <c r="P151" s="42">
        <v>2314473.2799999998</v>
      </c>
      <c r="Q151" s="17">
        <f t="shared" si="5"/>
        <v>0.93921387199315298</v>
      </c>
    </row>
    <row r="152" spans="1:17" x14ac:dyDescent="0.2">
      <c r="A152" s="18" t="s">
        <v>278</v>
      </c>
      <c r="B152" s="18" t="s">
        <v>279</v>
      </c>
      <c r="C152" s="15" t="str">
        <f t="shared" si="4"/>
        <v>21375101 CENTRO INVEST. Y CONSERVACIÓN PATRIMONIO</v>
      </c>
      <c r="D152" s="18" t="s">
        <v>19</v>
      </c>
      <c r="E152" s="18" t="s">
        <v>45</v>
      </c>
      <c r="F152" s="18" t="s">
        <v>46</v>
      </c>
      <c r="G152" s="42">
        <v>26000000</v>
      </c>
      <c r="H152" s="42">
        <v>28815000</v>
      </c>
      <c r="I152" s="42">
        <v>28815000</v>
      </c>
      <c r="J152" s="42">
        <v>0</v>
      </c>
      <c r="K152" s="42">
        <v>0</v>
      </c>
      <c r="L152" s="42">
        <v>0</v>
      </c>
      <c r="M152" s="42">
        <v>17457542.469999999</v>
      </c>
      <c r="N152" s="42">
        <v>17457542.469999999</v>
      </c>
      <c r="O152" s="42">
        <v>11357457.529999999</v>
      </c>
      <c r="P152" s="42">
        <v>11357457.529999999</v>
      </c>
      <c r="Q152" s="17">
        <f t="shared" si="5"/>
        <v>0.60584912267916013</v>
      </c>
    </row>
    <row r="153" spans="1:17" x14ac:dyDescent="0.2">
      <c r="A153" s="18" t="s">
        <v>278</v>
      </c>
      <c r="B153" s="18" t="s">
        <v>279</v>
      </c>
      <c r="C153" s="15" t="str">
        <f t="shared" si="4"/>
        <v>21375101 CENTRO INVEST. Y CONSERVACIÓN PATRIMONIO</v>
      </c>
      <c r="D153" s="18" t="s">
        <v>19</v>
      </c>
      <c r="E153" s="18" t="s">
        <v>47</v>
      </c>
      <c r="F153" s="18" t="s">
        <v>48</v>
      </c>
      <c r="G153" s="42">
        <v>52612304</v>
      </c>
      <c r="H153" s="42">
        <v>52612304</v>
      </c>
      <c r="I153" s="42">
        <v>52429779</v>
      </c>
      <c r="J153" s="42">
        <v>0</v>
      </c>
      <c r="K153" s="42">
        <v>19587889</v>
      </c>
      <c r="L153" s="42">
        <v>0</v>
      </c>
      <c r="M153" s="42">
        <v>32841890</v>
      </c>
      <c r="N153" s="42">
        <v>32841890</v>
      </c>
      <c r="O153" s="42">
        <v>182525</v>
      </c>
      <c r="P153" s="42">
        <v>0</v>
      </c>
      <c r="Q153" s="17">
        <f t="shared" si="5"/>
        <v>0.6242245159991473</v>
      </c>
    </row>
    <row r="154" spans="1:17" x14ac:dyDescent="0.2">
      <c r="A154" s="18" t="s">
        <v>278</v>
      </c>
      <c r="B154" s="18" t="s">
        <v>279</v>
      </c>
      <c r="C154" s="15" t="str">
        <f t="shared" si="4"/>
        <v>21375101 CENTRO INVEST. Y CONSERVACIÓN PATRIMONIO</v>
      </c>
      <c r="D154" s="18" t="s">
        <v>19</v>
      </c>
      <c r="E154" s="18" t="s">
        <v>280</v>
      </c>
      <c r="F154" s="18" t="s">
        <v>50</v>
      </c>
      <c r="G154" s="42">
        <v>49914237</v>
      </c>
      <c r="H154" s="42">
        <v>49914237</v>
      </c>
      <c r="I154" s="42">
        <v>49741072</v>
      </c>
      <c r="J154" s="42">
        <v>0</v>
      </c>
      <c r="K154" s="42">
        <v>18583379</v>
      </c>
      <c r="L154" s="42">
        <v>0</v>
      </c>
      <c r="M154" s="42">
        <v>31157693</v>
      </c>
      <c r="N154" s="42">
        <v>31157693</v>
      </c>
      <c r="O154" s="42">
        <v>173165</v>
      </c>
      <c r="P154" s="42">
        <v>0</v>
      </c>
      <c r="Q154" s="17">
        <f t="shared" si="5"/>
        <v>0.62422456743153265</v>
      </c>
    </row>
    <row r="155" spans="1:17" x14ac:dyDescent="0.2">
      <c r="A155" s="18" t="s">
        <v>278</v>
      </c>
      <c r="B155" s="18" t="s">
        <v>279</v>
      </c>
      <c r="C155" s="15" t="str">
        <f t="shared" si="4"/>
        <v>21375101 CENTRO INVEST. Y CONSERVACIÓN PATRIMONIO</v>
      </c>
      <c r="D155" s="18" t="s">
        <v>19</v>
      </c>
      <c r="E155" s="18" t="s">
        <v>281</v>
      </c>
      <c r="F155" s="18" t="s">
        <v>52</v>
      </c>
      <c r="G155" s="42">
        <v>2698067</v>
      </c>
      <c r="H155" s="42">
        <v>2698067</v>
      </c>
      <c r="I155" s="42">
        <v>2688707</v>
      </c>
      <c r="J155" s="42">
        <v>0</v>
      </c>
      <c r="K155" s="42">
        <v>1004510</v>
      </c>
      <c r="L155" s="42">
        <v>0</v>
      </c>
      <c r="M155" s="42">
        <v>1684197</v>
      </c>
      <c r="N155" s="42">
        <v>1684197</v>
      </c>
      <c r="O155" s="42">
        <v>9360</v>
      </c>
      <c r="P155" s="42">
        <v>0</v>
      </c>
      <c r="Q155" s="17">
        <f t="shared" si="5"/>
        <v>0.62422356450006611</v>
      </c>
    </row>
    <row r="156" spans="1:17" x14ac:dyDescent="0.2">
      <c r="A156" s="18" t="s">
        <v>278</v>
      </c>
      <c r="B156" s="18" t="s">
        <v>279</v>
      </c>
      <c r="C156" s="15" t="str">
        <f t="shared" si="4"/>
        <v>21375101 CENTRO INVEST. Y CONSERVACIÓN PATRIMONIO</v>
      </c>
      <c r="D156" s="18" t="s">
        <v>19</v>
      </c>
      <c r="E156" s="18" t="s">
        <v>53</v>
      </c>
      <c r="F156" s="18" t="s">
        <v>54</v>
      </c>
      <c r="G156" s="42">
        <v>53529648</v>
      </c>
      <c r="H156" s="42">
        <v>53529648</v>
      </c>
      <c r="I156" s="42">
        <v>53343940</v>
      </c>
      <c r="J156" s="42">
        <v>0</v>
      </c>
      <c r="K156" s="42">
        <v>20054246</v>
      </c>
      <c r="L156" s="42">
        <v>0</v>
      </c>
      <c r="M156" s="42">
        <v>33289694</v>
      </c>
      <c r="N156" s="42">
        <v>33289694</v>
      </c>
      <c r="O156" s="42">
        <v>185708</v>
      </c>
      <c r="P156" s="42">
        <v>0</v>
      </c>
      <c r="Q156" s="17">
        <f t="shared" si="5"/>
        <v>0.62189263788919369</v>
      </c>
    </row>
    <row r="157" spans="1:17" x14ac:dyDescent="0.2">
      <c r="A157" s="18" t="s">
        <v>278</v>
      </c>
      <c r="B157" s="18" t="s">
        <v>279</v>
      </c>
      <c r="C157" s="15" t="str">
        <f t="shared" si="4"/>
        <v>21375101 CENTRO INVEST. Y CONSERVACIÓN PATRIMONIO</v>
      </c>
      <c r="D157" s="18" t="s">
        <v>19</v>
      </c>
      <c r="E157" s="18" t="s">
        <v>282</v>
      </c>
      <c r="F157" s="18" t="s">
        <v>56</v>
      </c>
      <c r="G157" s="42">
        <v>29247045</v>
      </c>
      <c r="H157" s="42">
        <v>29247045</v>
      </c>
      <c r="I157" s="42">
        <v>29145580</v>
      </c>
      <c r="J157" s="42">
        <v>0</v>
      </c>
      <c r="K157" s="42">
        <v>11013573</v>
      </c>
      <c r="L157" s="42">
        <v>0</v>
      </c>
      <c r="M157" s="42">
        <v>18132007</v>
      </c>
      <c r="N157" s="42">
        <v>18132007</v>
      </c>
      <c r="O157" s="42">
        <v>101465</v>
      </c>
      <c r="P157" s="42">
        <v>0</v>
      </c>
      <c r="Q157" s="17">
        <f t="shared" si="5"/>
        <v>0.61996030710111061</v>
      </c>
    </row>
    <row r="158" spans="1:17" x14ac:dyDescent="0.2">
      <c r="A158" s="18" t="s">
        <v>278</v>
      </c>
      <c r="B158" s="18" t="s">
        <v>279</v>
      </c>
      <c r="C158" s="15" t="str">
        <f t="shared" si="4"/>
        <v>21375101 CENTRO INVEST. Y CONSERVACIÓN PATRIMONIO</v>
      </c>
      <c r="D158" s="18" t="s">
        <v>19</v>
      </c>
      <c r="E158" s="18" t="s">
        <v>283</v>
      </c>
      <c r="F158" s="18" t="s">
        <v>58</v>
      </c>
      <c r="G158" s="42">
        <v>16188402</v>
      </c>
      <c r="H158" s="42">
        <v>16188402</v>
      </c>
      <c r="I158" s="42">
        <v>16132240</v>
      </c>
      <c r="J158" s="42">
        <v>0</v>
      </c>
      <c r="K158" s="42">
        <v>6027132</v>
      </c>
      <c r="L158" s="42">
        <v>0</v>
      </c>
      <c r="M158" s="42">
        <v>10105108</v>
      </c>
      <c r="N158" s="42">
        <v>10105108</v>
      </c>
      <c r="O158" s="42">
        <v>56162</v>
      </c>
      <c r="P158" s="42">
        <v>0</v>
      </c>
      <c r="Q158" s="17">
        <f t="shared" si="5"/>
        <v>0.62421899332620967</v>
      </c>
    </row>
    <row r="159" spans="1:17" x14ac:dyDescent="0.2">
      <c r="A159" s="18" t="s">
        <v>278</v>
      </c>
      <c r="B159" s="18" t="s">
        <v>279</v>
      </c>
      <c r="C159" s="15" t="str">
        <f t="shared" si="4"/>
        <v>21375101 CENTRO INVEST. Y CONSERVACIÓN PATRIMONIO</v>
      </c>
      <c r="D159" s="18" t="s">
        <v>19</v>
      </c>
      <c r="E159" s="18" t="s">
        <v>284</v>
      </c>
      <c r="F159" s="18" t="s">
        <v>60</v>
      </c>
      <c r="G159" s="42">
        <v>8094201</v>
      </c>
      <c r="H159" s="42">
        <v>8094201</v>
      </c>
      <c r="I159" s="42">
        <v>8066120</v>
      </c>
      <c r="J159" s="42">
        <v>0</v>
      </c>
      <c r="K159" s="42">
        <v>3013541</v>
      </c>
      <c r="L159" s="42">
        <v>0</v>
      </c>
      <c r="M159" s="42">
        <v>5052579</v>
      </c>
      <c r="N159" s="42">
        <v>5052579</v>
      </c>
      <c r="O159" s="42">
        <v>28081</v>
      </c>
      <c r="P159" s="42">
        <v>0</v>
      </c>
      <c r="Q159" s="17">
        <f t="shared" si="5"/>
        <v>0.62422208195719375</v>
      </c>
    </row>
    <row r="160" spans="1:17" x14ac:dyDescent="0.2">
      <c r="A160" s="18" t="s">
        <v>278</v>
      </c>
      <c r="B160" s="18" t="s">
        <v>279</v>
      </c>
      <c r="C160" s="15" t="str">
        <f t="shared" si="4"/>
        <v>21375101 CENTRO INVEST. Y CONSERVACIÓN PATRIMONIO</v>
      </c>
      <c r="D160" s="18" t="s">
        <v>19</v>
      </c>
      <c r="E160" s="18" t="s">
        <v>63</v>
      </c>
      <c r="F160" s="18" t="s">
        <v>64</v>
      </c>
      <c r="G160" s="42">
        <v>323064256</v>
      </c>
      <c r="H160" s="42">
        <v>482513824</v>
      </c>
      <c r="I160" s="42">
        <v>245804712.83000001</v>
      </c>
      <c r="J160" s="42">
        <v>29477371.219999999</v>
      </c>
      <c r="K160" s="42">
        <v>54714058.899999999</v>
      </c>
      <c r="L160" s="42">
        <v>3922533.42</v>
      </c>
      <c r="M160" s="42">
        <v>80060511.379999995</v>
      </c>
      <c r="N160" s="42">
        <v>70188197.400000006</v>
      </c>
      <c r="O160" s="42">
        <v>314339349.07999998</v>
      </c>
      <c r="P160" s="42">
        <v>77630237.909999996</v>
      </c>
      <c r="Q160" s="17">
        <f t="shared" si="5"/>
        <v>0.16592376714993351</v>
      </c>
    </row>
    <row r="161" spans="1:17" x14ac:dyDescent="0.2">
      <c r="A161" s="18" t="s">
        <v>278</v>
      </c>
      <c r="B161" s="18" t="s">
        <v>279</v>
      </c>
      <c r="C161" s="15" t="str">
        <f t="shared" si="4"/>
        <v>21375101 CENTRO INVEST. Y CONSERVACIÓN PATRIMONIO</v>
      </c>
      <c r="D161" s="18" t="s">
        <v>19</v>
      </c>
      <c r="E161" s="18" t="s">
        <v>65</v>
      </c>
      <c r="F161" s="18" t="s">
        <v>66</v>
      </c>
      <c r="G161" s="42">
        <v>8500000</v>
      </c>
      <c r="H161" s="42">
        <v>920600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920600</v>
      </c>
      <c r="P161" s="42">
        <v>0</v>
      </c>
      <c r="Q161" s="17">
        <f t="shared" si="5"/>
        <v>0</v>
      </c>
    </row>
    <row r="162" spans="1:17" x14ac:dyDescent="0.2">
      <c r="A162" s="18" t="s">
        <v>278</v>
      </c>
      <c r="B162" s="18" t="s">
        <v>279</v>
      </c>
      <c r="C162" s="15" t="str">
        <f t="shared" si="4"/>
        <v>21375101 CENTRO INVEST. Y CONSERVACIÓN PATRIMONIO</v>
      </c>
      <c r="D162" s="18" t="s">
        <v>19</v>
      </c>
      <c r="E162" s="18" t="s">
        <v>285</v>
      </c>
      <c r="F162" s="18" t="s">
        <v>286</v>
      </c>
      <c r="G162" s="42">
        <v>8500000</v>
      </c>
      <c r="H162" s="42">
        <v>920600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920600</v>
      </c>
      <c r="P162" s="42">
        <v>0</v>
      </c>
      <c r="Q162" s="17">
        <f t="shared" si="5"/>
        <v>0</v>
      </c>
    </row>
    <row r="163" spans="1:17" x14ac:dyDescent="0.2">
      <c r="A163" s="18" t="s">
        <v>278</v>
      </c>
      <c r="B163" s="18" t="s">
        <v>279</v>
      </c>
      <c r="C163" s="15" t="str">
        <f t="shared" si="4"/>
        <v>21375101 CENTRO INVEST. Y CONSERVACIÓN PATRIMONIO</v>
      </c>
      <c r="D163" s="18" t="s">
        <v>19</v>
      </c>
      <c r="E163" s="18" t="s">
        <v>73</v>
      </c>
      <c r="F163" s="18" t="s">
        <v>74</v>
      </c>
      <c r="G163" s="42">
        <v>24742000</v>
      </c>
      <c r="H163" s="42">
        <v>24742000</v>
      </c>
      <c r="I163" s="42">
        <v>24742000</v>
      </c>
      <c r="J163" s="42">
        <v>0</v>
      </c>
      <c r="K163" s="42">
        <v>1753538.66</v>
      </c>
      <c r="L163" s="42">
        <v>0</v>
      </c>
      <c r="M163" s="42">
        <v>7727961.3399999999</v>
      </c>
      <c r="N163" s="42">
        <v>7727961.3399999999</v>
      </c>
      <c r="O163" s="42">
        <v>15260500</v>
      </c>
      <c r="P163" s="42">
        <v>15260500</v>
      </c>
      <c r="Q163" s="17">
        <f t="shared" si="5"/>
        <v>0.31234182119472959</v>
      </c>
    </row>
    <row r="164" spans="1:17" x14ac:dyDescent="0.2">
      <c r="A164" s="18" t="s">
        <v>278</v>
      </c>
      <c r="B164" s="18" t="s">
        <v>279</v>
      </c>
      <c r="C164" s="15" t="str">
        <f t="shared" si="4"/>
        <v>21375101 CENTRO INVEST. Y CONSERVACIÓN PATRIMONIO</v>
      </c>
      <c r="D164" s="18" t="s">
        <v>19</v>
      </c>
      <c r="E164" s="18" t="s">
        <v>75</v>
      </c>
      <c r="F164" s="18" t="s">
        <v>76</v>
      </c>
      <c r="G164" s="42">
        <v>1890000</v>
      </c>
      <c r="H164" s="42">
        <v>1890000</v>
      </c>
      <c r="I164" s="42">
        <v>1890000</v>
      </c>
      <c r="J164" s="42">
        <v>0</v>
      </c>
      <c r="K164" s="42">
        <v>433320</v>
      </c>
      <c r="L164" s="42">
        <v>0</v>
      </c>
      <c r="M164" s="42">
        <v>511680</v>
      </c>
      <c r="N164" s="42">
        <v>511680</v>
      </c>
      <c r="O164" s="42">
        <v>945000</v>
      </c>
      <c r="P164" s="42">
        <v>945000</v>
      </c>
      <c r="Q164" s="17">
        <f t="shared" si="5"/>
        <v>0.27073015873015871</v>
      </c>
    </row>
    <row r="165" spans="1:17" x14ac:dyDescent="0.2">
      <c r="A165" s="18" t="s">
        <v>278</v>
      </c>
      <c r="B165" s="18" t="s">
        <v>279</v>
      </c>
      <c r="C165" s="15" t="str">
        <f t="shared" si="4"/>
        <v>21375101 CENTRO INVEST. Y CONSERVACIÓN PATRIMONIO</v>
      </c>
      <c r="D165" s="18" t="s">
        <v>19</v>
      </c>
      <c r="E165" s="18" t="s">
        <v>77</v>
      </c>
      <c r="F165" s="18" t="s">
        <v>78</v>
      </c>
      <c r="G165" s="42">
        <v>5922000</v>
      </c>
      <c r="H165" s="42">
        <v>5922000</v>
      </c>
      <c r="I165" s="42">
        <v>5922000</v>
      </c>
      <c r="J165" s="42">
        <v>0</v>
      </c>
      <c r="K165" s="42">
        <v>869145</v>
      </c>
      <c r="L165" s="42">
        <v>0</v>
      </c>
      <c r="M165" s="42">
        <v>3572355</v>
      </c>
      <c r="N165" s="42">
        <v>3572355</v>
      </c>
      <c r="O165" s="42">
        <v>1480500</v>
      </c>
      <c r="P165" s="42">
        <v>1480500</v>
      </c>
      <c r="Q165" s="17">
        <f t="shared" si="5"/>
        <v>0.60323454913880448</v>
      </c>
    </row>
    <row r="166" spans="1:17" x14ac:dyDescent="0.2">
      <c r="A166" s="18" t="s">
        <v>278</v>
      </c>
      <c r="B166" s="18" t="s">
        <v>279</v>
      </c>
      <c r="C166" s="15" t="str">
        <f t="shared" si="4"/>
        <v>21375101 CENTRO INVEST. Y CONSERVACIÓN PATRIMONIO</v>
      </c>
      <c r="D166" s="18" t="s">
        <v>19</v>
      </c>
      <c r="E166" s="18" t="s">
        <v>79</v>
      </c>
      <c r="F166" s="18" t="s">
        <v>80</v>
      </c>
      <c r="G166" s="42">
        <v>50000</v>
      </c>
      <c r="H166" s="42">
        <v>50000</v>
      </c>
      <c r="I166" s="42">
        <v>50000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50000</v>
      </c>
      <c r="P166" s="42">
        <v>50000</v>
      </c>
      <c r="Q166" s="17">
        <f t="shared" si="5"/>
        <v>0</v>
      </c>
    </row>
    <row r="167" spans="1:17" x14ac:dyDescent="0.2">
      <c r="A167" s="18" t="s">
        <v>278</v>
      </c>
      <c r="B167" s="18" t="s">
        <v>279</v>
      </c>
      <c r="C167" s="15" t="str">
        <f t="shared" si="4"/>
        <v>21375101 CENTRO INVEST. Y CONSERVACIÓN PATRIMONIO</v>
      </c>
      <c r="D167" s="18" t="s">
        <v>19</v>
      </c>
      <c r="E167" s="18" t="s">
        <v>81</v>
      </c>
      <c r="F167" s="18" t="s">
        <v>82</v>
      </c>
      <c r="G167" s="42">
        <v>16380000</v>
      </c>
      <c r="H167" s="42">
        <v>16380000</v>
      </c>
      <c r="I167" s="42">
        <v>16380000</v>
      </c>
      <c r="J167" s="42">
        <v>0</v>
      </c>
      <c r="K167" s="42">
        <v>451073.66</v>
      </c>
      <c r="L167" s="42">
        <v>0</v>
      </c>
      <c r="M167" s="42">
        <v>3643926.34</v>
      </c>
      <c r="N167" s="42">
        <v>3643926.34</v>
      </c>
      <c r="O167" s="42">
        <v>12285000</v>
      </c>
      <c r="P167" s="42">
        <v>12285000</v>
      </c>
      <c r="Q167" s="17">
        <f t="shared" si="5"/>
        <v>0.22246192551892552</v>
      </c>
    </row>
    <row r="168" spans="1:17" x14ac:dyDescent="0.2">
      <c r="A168" s="18" t="s">
        <v>278</v>
      </c>
      <c r="B168" s="18" t="s">
        <v>279</v>
      </c>
      <c r="C168" s="15" t="str">
        <f t="shared" si="4"/>
        <v>21375101 CENTRO INVEST. Y CONSERVACIÓN PATRIMONIO</v>
      </c>
      <c r="D168" s="18" t="s">
        <v>19</v>
      </c>
      <c r="E168" s="18" t="s">
        <v>83</v>
      </c>
      <c r="F168" s="18" t="s">
        <v>84</v>
      </c>
      <c r="G168" s="42">
        <v>500000</v>
      </c>
      <c r="H168" s="42">
        <v>500000</v>
      </c>
      <c r="I168" s="42">
        <v>500000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500000</v>
      </c>
      <c r="P168" s="42">
        <v>500000</v>
      </c>
      <c r="Q168" s="17">
        <f t="shared" si="5"/>
        <v>0</v>
      </c>
    </row>
    <row r="169" spans="1:17" x14ac:dyDescent="0.2">
      <c r="A169" s="18" t="s">
        <v>278</v>
      </c>
      <c r="B169" s="18" t="s">
        <v>279</v>
      </c>
      <c r="C169" s="15" t="str">
        <f t="shared" si="4"/>
        <v>21375101 CENTRO INVEST. Y CONSERVACIÓN PATRIMONIO</v>
      </c>
      <c r="D169" s="18" t="s">
        <v>19</v>
      </c>
      <c r="E169" s="18" t="s">
        <v>85</v>
      </c>
      <c r="F169" s="18" t="s">
        <v>86</v>
      </c>
      <c r="G169" s="42">
        <v>27000000</v>
      </c>
      <c r="H169" s="42">
        <v>27000000</v>
      </c>
      <c r="I169" s="42">
        <v>24415000</v>
      </c>
      <c r="J169" s="42">
        <v>0</v>
      </c>
      <c r="K169" s="42">
        <v>18491473.809999999</v>
      </c>
      <c r="L169" s="42">
        <v>0</v>
      </c>
      <c r="M169" s="42">
        <v>2503528.33</v>
      </c>
      <c r="N169" s="42">
        <v>2503528.33</v>
      </c>
      <c r="O169" s="42">
        <v>6004997.8600000003</v>
      </c>
      <c r="P169" s="42">
        <v>3419997.86</v>
      </c>
      <c r="Q169" s="17">
        <f t="shared" si="5"/>
        <v>9.272327148148149E-2</v>
      </c>
    </row>
    <row r="170" spans="1:17" x14ac:dyDescent="0.2">
      <c r="A170" s="18" t="s">
        <v>278</v>
      </c>
      <c r="B170" s="18" t="s">
        <v>279</v>
      </c>
      <c r="C170" s="15" t="str">
        <f t="shared" si="4"/>
        <v>21375101 CENTRO INVEST. Y CONSERVACIÓN PATRIMONIO</v>
      </c>
      <c r="D170" s="18" t="s">
        <v>19</v>
      </c>
      <c r="E170" s="18" t="s">
        <v>87</v>
      </c>
      <c r="F170" s="18" t="s">
        <v>88</v>
      </c>
      <c r="G170" s="42">
        <v>17000000</v>
      </c>
      <c r="H170" s="42">
        <v>17000000</v>
      </c>
      <c r="I170" s="42">
        <v>17000000</v>
      </c>
      <c r="J170" s="42">
        <v>0</v>
      </c>
      <c r="K170" s="42">
        <v>15865993.1</v>
      </c>
      <c r="L170" s="42">
        <v>0</v>
      </c>
      <c r="M170" s="42">
        <v>325587.8</v>
      </c>
      <c r="N170" s="42">
        <v>325587.8</v>
      </c>
      <c r="O170" s="42">
        <v>808419.1</v>
      </c>
      <c r="P170" s="42">
        <v>808419.1</v>
      </c>
      <c r="Q170" s="17">
        <f t="shared" si="5"/>
        <v>1.9152223529411764E-2</v>
      </c>
    </row>
    <row r="171" spans="1:17" x14ac:dyDescent="0.2">
      <c r="A171" s="18" t="s">
        <v>278</v>
      </c>
      <c r="B171" s="18" t="s">
        <v>279</v>
      </c>
      <c r="C171" s="15" t="str">
        <f t="shared" si="4"/>
        <v>21375101 CENTRO INVEST. Y CONSERVACIÓN PATRIMONIO</v>
      </c>
      <c r="D171" s="18" t="s">
        <v>19</v>
      </c>
      <c r="E171" s="18" t="s">
        <v>89</v>
      </c>
      <c r="F171" s="18" t="s">
        <v>90</v>
      </c>
      <c r="G171" s="42">
        <v>3000000</v>
      </c>
      <c r="H171" s="42">
        <v>3000000</v>
      </c>
      <c r="I171" s="42">
        <v>2250000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3000000</v>
      </c>
      <c r="P171" s="42">
        <v>2250000</v>
      </c>
      <c r="Q171" s="17">
        <f t="shared" si="5"/>
        <v>0</v>
      </c>
    </row>
    <row r="172" spans="1:17" x14ac:dyDescent="0.2">
      <c r="A172" s="18" t="s">
        <v>278</v>
      </c>
      <c r="B172" s="18" t="s">
        <v>279</v>
      </c>
      <c r="C172" s="15" t="str">
        <f t="shared" si="4"/>
        <v>21375101 CENTRO INVEST. Y CONSERVACIÓN PATRIMONIO</v>
      </c>
      <c r="D172" s="18" t="s">
        <v>19</v>
      </c>
      <c r="E172" s="18" t="s">
        <v>93</v>
      </c>
      <c r="F172" s="18" t="s">
        <v>94</v>
      </c>
      <c r="G172" s="42">
        <v>7000000</v>
      </c>
      <c r="H172" s="42">
        <v>7000000</v>
      </c>
      <c r="I172" s="42">
        <v>5165000</v>
      </c>
      <c r="J172" s="42">
        <v>0</v>
      </c>
      <c r="K172" s="42">
        <v>2625480.71</v>
      </c>
      <c r="L172" s="42">
        <v>0</v>
      </c>
      <c r="M172" s="42">
        <v>2177940.5299999998</v>
      </c>
      <c r="N172" s="42">
        <v>2177940.5299999998</v>
      </c>
      <c r="O172" s="42">
        <v>2196578.7599999998</v>
      </c>
      <c r="P172" s="42">
        <v>361578.76</v>
      </c>
      <c r="Q172" s="17">
        <f t="shared" si="5"/>
        <v>0.31113436142857143</v>
      </c>
    </row>
    <row r="173" spans="1:17" x14ac:dyDescent="0.2">
      <c r="A173" s="18" t="s">
        <v>278</v>
      </c>
      <c r="B173" s="18" t="s">
        <v>279</v>
      </c>
      <c r="C173" s="15" t="str">
        <f t="shared" si="4"/>
        <v>21375101 CENTRO INVEST. Y CONSERVACIÓN PATRIMONIO</v>
      </c>
      <c r="D173" s="18" t="s">
        <v>19</v>
      </c>
      <c r="E173" s="18" t="s">
        <v>95</v>
      </c>
      <c r="F173" s="18" t="s">
        <v>96</v>
      </c>
      <c r="G173" s="42">
        <v>110945000</v>
      </c>
      <c r="H173" s="42">
        <v>270774568</v>
      </c>
      <c r="I173" s="42">
        <v>126167732.31999999</v>
      </c>
      <c r="J173" s="42">
        <v>29436771.219999999</v>
      </c>
      <c r="K173" s="42">
        <v>25459081.48</v>
      </c>
      <c r="L173" s="42">
        <v>3922533.42</v>
      </c>
      <c r="M173" s="42">
        <v>51682732.039999999</v>
      </c>
      <c r="N173" s="42">
        <v>42242827.630000003</v>
      </c>
      <c r="O173" s="42">
        <v>160273449.84</v>
      </c>
      <c r="P173" s="42">
        <v>15666614.16</v>
      </c>
      <c r="Q173" s="17">
        <f t="shared" si="5"/>
        <v>0.19086996397682371</v>
      </c>
    </row>
    <row r="174" spans="1:17" x14ac:dyDescent="0.2">
      <c r="A174" s="18" t="s">
        <v>278</v>
      </c>
      <c r="B174" s="18" t="s">
        <v>279</v>
      </c>
      <c r="C174" s="15" t="str">
        <f t="shared" si="4"/>
        <v>21375101 CENTRO INVEST. Y CONSERVACIÓN PATRIMONIO</v>
      </c>
      <c r="D174" s="18" t="s">
        <v>19</v>
      </c>
      <c r="E174" s="18" t="s">
        <v>287</v>
      </c>
      <c r="F174" s="18" t="s">
        <v>288</v>
      </c>
      <c r="G174" s="42">
        <v>20000</v>
      </c>
      <c r="H174" s="42">
        <v>20000</v>
      </c>
      <c r="I174" s="42">
        <v>15000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20000</v>
      </c>
      <c r="P174" s="42">
        <v>15000</v>
      </c>
      <c r="Q174" s="17">
        <f t="shared" si="5"/>
        <v>0</v>
      </c>
    </row>
    <row r="175" spans="1:17" x14ac:dyDescent="0.2">
      <c r="A175" s="18" t="s">
        <v>278</v>
      </c>
      <c r="B175" s="18" t="s">
        <v>279</v>
      </c>
      <c r="C175" s="15" t="str">
        <f t="shared" si="4"/>
        <v>21375101 CENTRO INVEST. Y CONSERVACIÓN PATRIMONIO</v>
      </c>
      <c r="D175" s="18" t="s">
        <v>19</v>
      </c>
      <c r="E175" s="18" t="s">
        <v>289</v>
      </c>
      <c r="F175" s="18" t="s">
        <v>290</v>
      </c>
      <c r="G175" s="42">
        <v>0</v>
      </c>
      <c r="H175" s="42">
        <v>159829568</v>
      </c>
      <c r="I175" s="42">
        <v>30145648.649999999</v>
      </c>
      <c r="J175" s="42">
        <v>26023900.010000002</v>
      </c>
      <c r="K175" s="42">
        <v>0</v>
      </c>
      <c r="L175" s="42">
        <v>0</v>
      </c>
      <c r="M175" s="42">
        <v>0</v>
      </c>
      <c r="N175" s="42">
        <v>0</v>
      </c>
      <c r="O175" s="42">
        <v>133805667.98999999</v>
      </c>
      <c r="P175" s="42">
        <v>4121748.64</v>
      </c>
      <c r="Q175" s="17">
        <f t="shared" si="5"/>
        <v>0</v>
      </c>
    </row>
    <row r="176" spans="1:17" x14ac:dyDescent="0.2">
      <c r="A176" s="18" t="s">
        <v>278</v>
      </c>
      <c r="B176" s="18" t="s">
        <v>279</v>
      </c>
      <c r="C176" s="15" t="str">
        <f t="shared" si="4"/>
        <v>21375101 CENTRO INVEST. Y CONSERVACIÓN PATRIMONIO</v>
      </c>
      <c r="D176" s="18" t="s">
        <v>19</v>
      </c>
      <c r="E176" s="18" t="s">
        <v>97</v>
      </c>
      <c r="F176" s="18" t="s">
        <v>98</v>
      </c>
      <c r="G176" s="42">
        <v>25000000</v>
      </c>
      <c r="H176" s="42">
        <v>25000000</v>
      </c>
      <c r="I176" s="42">
        <v>25000000</v>
      </c>
      <c r="J176" s="42">
        <v>0</v>
      </c>
      <c r="K176" s="42">
        <v>17499999.989999998</v>
      </c>
      <c r="L176" s="42">
        <v>0</v>
      </c>
      <c r="M176" s="42">
        <v>7500000</v>
      </c>
      <c r="N176" s="42">
        <v>0</v>
      </c>
      <c r="O176" s="42">
        <v>0.01</v>
      </c>
      <c r="P176" s="42">
        <v>0.01</v>
      </c>
      <c r="Q176" s="17">
        <f t="shared" si="5"/>
        <v>0.3</v>
      </c>
    </row>
    <row r="177" spans="1:17" x14ac:dyDescent="0.2">
      <c r="A177" s="18" t="s">
        <v>278</v>
      </c>
      <c r="B177" s="18" t="s">
        <v>279</v>
      </c>
      <c r="C177" s="15" t="str">
        <f t="shared" si="4"/>
        <v>21375101 CENTRO INVEST. Y CONSERVACIÓN PATRIMONIO</v>
      </c>
      <c r="D177" s="18" t="s">
        <v>19</v>
      </c>
      <c r="E177" s="18" t="s">
        <v>101</v>
      </c>
      <c r="F177" s="18" t="s">
        <v>102</v>
      </c>
      <c r="G177" s="42">
        <v>81725000</v>
      </c>
      <c r="H177" s="42">
        <v>81725000</v>
      </c>
      <c r="I177" s="42">
        <v>66860416.670000002</v>
      </c>
      <c r="J177" s="42">
        <v>0</v>
      </c>
      <c r="K177" s="42">
        <v>7819081.5</v>
      </c>
      <c r="L177" s="42">
        <v>3922533.42</v>
      </c>
      <c r="M177" s="42">
        <v>44182732.039999999</v>
      </c>
      <c r="N177" s="42">
        <v>42242827.630000003</v>
      </c>
      <c r="O177" s="42">
        <v>25800653.039999999</v>
      </c>
      <c r="P177" s="42">
        <v>10936069.710000001</v>
      </c>
      <c r="Q177" s="17">
        <f t="shared" si="5"/>
        <v>0.54062688332823494</v>
      </c>
    </row>
    <row r="178" spans="1:17" x14ac:dyDescent="0.2">
      <c r="A178" s="18" t="s">
        <v>278</v>
      </c>
      <c r="B178" s="18" t="s">
        <v>279</v>
      </c>
      <c r="C178" s="15" t="str">
        <f t="shared" si="4"/>
        <v>21375101 CENTRO INVEST. Y CONSERVACIÓN PATRIMONIO</v>
      </c>
      <c r="D178" s="18" t="s">
        <v>19</v>
      </c>
      <c r="E178" s="18" t="s">
        <v>103</v>
      </c>
      <c r="F178" s="18" t="s">
        <v>104</v>
      </c>
      <c r="G178" s="42">
        <v>4200000</v>
      </c>
      <c r="H178" s="42">
        <v>4200000</v>
      </c>
      <c r="I178" s="42">
        <v>4146667</v>
      </c>
      <c r="J178" s="42">
        <v>3412871.21</v>
      </c>
      <c r="K178" s="42">
        <v>139999.99</v>
      </c>
      <c r="L178" s="42">
        <v>0</v>
      </c>
      <c r="M178" s="42">
        <v>0</v>
      </c>
      <c r="N178" s="42">
        <v>0</v>
      </c>
      <c r="O178" s="42">
        <v>647128.80000000005</v>
      </c>
      <c r="P178" s="42">
        <v>593795.80000000005</v>
      </c>
      <c r="Q178" s="17">
        <f t="shared" si="5"/>
        <v>0</v>
      </c>
    </row>
    <row r="179" spans="1:17" x14ac:dyDescent="0.2">
      <c r="A179" s="18" t="s">
        <v>278</v>
      </c>
      <c r="B179" s="18" t="s">
        <v>279</v>
      </c>
      <c r="C179" s="15" t="str">
        <f t="shared" si="4"/>
        <v>21375101 CENTRO INVEST. Y CONSERVACIÓN PATRIMONIO</v>
      </c>
      <c r="D179" s="18" t="s">
        <v>19</v>
      </c>
      <c r="E179" s="18" t="s">
        <v>105</v>
      </c>
      <c r="F179" s="18" t="s">
        <v>106</v>
      </c>
      <c r="G179" s="42">
        <v>5500000</v>
      </c>
      <c r="H179" s="42">
        <v>12699400</v>
      </c>
      <c r="I179" s="42">
        <v>7724700</v>
      </c>
      <c r="J179" s="42">
        <v>40600</v>
      </c>
      <c r="K179" s="42">
        <v>4218038.17</v>
      </c>
      <c r="L179" s="42">
        <v>0</v>
      </c>
      <c r="M179" s="42">
        <v>2552561.83</v>
      </c>
      <c r="N179" s="42">
        <v>2544861.83</v>
      </c>
      <c r="O179" s="42">
        <v>5888200</v>
      </c>
      <c r="P179" s="42">
        <v>913500</v>
      </c>
      <c r="Q179" s="17">
        <f t="shared" si="5"/>
        <v>0.20099861647006945</v>
      </c>
    </row>
    <row r="180" spans="1:17" x14ac:dyDescent="0.2">
      <c r="A180" s="18" t="s">
        <v>278</v>
      </c>
      <c r="B180" s="18" t="s">
        <v>279</v>
      </c>
      <c r="C180" s="15" t="str">
        <f t="shared" si="4"/>
        <v>21375101 CENTRO INVEST. Y CONSERVACIÓN PATRIMONIO</v>
      </c>
      <c r="D180" s="18" t="s">
        <v>19</v>
      </c>
      <c r="E180" s="18" t="s">
        <v>107</v>
      </c>
      <c r="F180" s="18" t="s">
        <v>108</v>
      </c>
      <c r="G180" s="42">
        <v>500000</v>
      </c>
      <c r="H180" s="42">
        <v>500000</v>
      </c>
      <c r="I180" s="42">
        <v>375000</v>
      </c>
      <c r="J180" s="42">
        <v>0</v>
      </c>
      <c r="K180" s="42">
        <v>264838.17</v>
      </c>
      <c r="L180" s="42">
        <v>0</v>
      </c>
      <c r="M180" s="42">
        <v>110161.83</v>
      </c>
      <c r="N180" s="42">
        <v>110161.83</v>
      </c>
      <c r="O180" s="42">
        <v>125000</v>
      </c>
      <c r="P180" s="42">
        <v>0</v>
      </c>
      <c r="Q180" s="17">
        <f t="shared" si="5"/>
        <v>0.22032366</v>
      </c>
    </row>
    <row r="181" spans="1:17" x14ac:dyDescent="0.2">
      <c r="A181" s="18" t="s">
        <v>278</v>
      </c>
      <c r="B181" s="18" t="s">
        <v>279</v>
      </c>
      <c r="C181" s="15" t="str">
        <f t="shared" si="4"/>
        <v>21375101 CENTRO INVEST. Y CONSERVACIÓN PATRIMONIO</v>
      </c>
      <c r="D181" s="18" t="s">
        <v>19</v>
      </c>
      <c r="E181" s="18" t="s">
        <v>109</v>
      </c>
      <c r="F181" s="18" t="s">
        <v>110</v>
      </c>
      <c r="G181" s="42">
        <v>5000000</v>
      </c>
      <c r="H181" s="42">
        <v>12199400</v>
      </c>
      <c r="I181" s="42">
        <v>7349700</v>
      </c>
      <c r="J181" s="42">
        <v>40600</v>
      </c>
      <c r="K181" s="42">
        <v>3953200</v>
      </c>
      <c r="L181" s="42">
        <v>0</v>
      </c>
      <c r="M181" s="42">
        <v>2442400</v>
      </c>
      <c r="N181" s="42">
        <v>2434700</v>
      </c>
      <c r="O181" s="42">
        <v>5763200</v>
      </c>
      <c r="P181" s="42">
        <v>913500</v>
      </c>
      <c r="Q181" s="17">
        <f t="shared" si="5"/>
        <v>0.20020656753610833</v>
      </c>
    </row>
    <row r="182" spans="1:17" x14ac:dyDescent="0.2">
      <c r="A182" s="18" t="s">
        <v>278</v>
      </c>
      <c r="B182" s="18" t="s">
        <v>279</v>
      </c>
      <c r="C182" s="15" t="str">
        <f t="shared" si="4"/>
        <v>21375101 CENTRO INVEST. Y CONSERVACIÓN PATRIMONIO</v>
      </c>
      <c r="D182" s="18" t="s">
        <v>19</v>
      </c>
      <c r="E182" s="18" t="s">
        <v>111</v>
      </c>
      <c r="F182" s="18" t="s">
        <v>112</v>
      </c>
      <c r="G182" s="42">
        <v>2500000</v>
      </c>
      <c r="H182" s="42">
        <v>2500000</v>
      </c>
      <c r="I182" s="42">
        <v>2151666.67</v>
      </c>
      <c r="J182" s="42">
        <v>0</v>
      </c>
      <c r="K182" s="42">
        <v>118</v>
      </c>
      <c r="L182" s="42">
        <v>0</v>
      </c>
      <c r="M182" s="42">
        <v>2147882</v>
      </c>
      <c r="N182" s="42">
        <v>2147882</v>
      </c>
      <c r="O182" s="42">
        <v>352000</v>
      </c>
      <c r="P182" s="42">
        <v>3666.67</v>
      </c>
      <c r="Q182" s="17">
        <f t="shared" si="5"/>
        <v>0.85915280000000005</v>
      </c>
    </row>
    <row r="183" spans="1:17" x14ac:dyDescent="0.2">
      <c r="A183" s="18" t="s">
        <v>278</v>
      </c>
      <c r="B183" s="18" t="s">
        <v>279</v>
      </c>
      <c r="C183" s="15" t="str">
        <f t="shared" si="4"/>
        <v>21375101 CENTRO INVEST. Y CONSERVACIÓN PATRIMONIO</v>
      </c>
      <c r="D183" s="18" t="s">
        <v>19</v>
      </c>
      <c r="E183" s="18" t="s">
        <v>113</v>
      </c>
      <c r="F183" s="18" t="s">
        <v>114</v>
      </c>
      <c r="G183" s="42">
        <v>2500000</v>
      </c>
      <c r="H183" s="42">
        <v>2500000</v>
      </c>
      <c r="I183" s="42">
        <v>2151666.67</v>
      </c>
      <c r="J183" s="42">
        <v>0</v>
      </c>
      <c r="K183" s="42">
        <v>118</v>
      </c>
      <c r="L183" s="42">
        <v>0</v>
      </c>
      <c r="M183" s="42">
        <v>2147882</v>
      </c>
      <c r="N183" s="42">
        <v>2147882</v>
      </c>
      <c r="O183" s="42">
        <v>352000</v>
      </c>
      <c r="P183" s="42">
        <v>3666.67</v>
      </c>
      <c r="Q183" s="17">
        <f t="shared" si="5"/>
        <v>0.85915280000000005</v>
      </c>
    </row>
    <row r="184" spans="1:17" x14ac:dyDescent="0.2">
      <c r="A184" s="18" t="s">
        <v>278</v>
      </c>
      <c r="B184" s="18" t="s">
        <v>279</v>
      </c>
      <c r="C184" s="15" t="str">
        <f t="shared" si="4"/>
        <v>21375101 CENTRO INVEST. Y CONSERVACIÓN PATRIMONIO</v>
      </c>
      <c r="D184" s="18" t="s">
        <v>19</v>
      </c>
      <c r="E184" s="18" t="s">
        <v>115</v>
      </c>
      <c r="F184" s="18" t="s">
        <v>116</v>
      </c>
      <c r="G184" s="42">
        <v>1284318</v>
      </c>
      <c r="H184" s="42">
        <v>1284318</v>
      </c>
      <c r="I184" s="42">
        <v>1138238.5</v>
      </c>
      <c r="J184" s="42">
        <v>0</v>
      </c>
      <c r="K184" s="42">
        <v>985195</v>
      </c>
      <c r="L184" s="42">
        <v>0</v>
      </c>
      <c r="M184" s="42">
        <v>0</v>
      </c>
      <c r="N184" s="42">
        <v>0</v>
      </c>
      <c r="O184" s="42">
        <v>299123</v>
      </c>
      <c r="P184" s="42">
        <v>153043.5</v>
      </c>
      <c r="Q184" s="17">
        <f t="shared" si="5"/>
        <v>0</v>
      </c>
    </row>
    <row r="185" spans="1:17" x14ac:dyDescent="0.2">
      <c r="A185" s="18" t="s">
        <v>278</v>
      </c>
      <c r="B185" s="18" t="s">
        <v>279</v>
      </c>
      <c r="C185" s="15" t="str">
        <f t="shared" si="4"/>
        <v>21375101 CENTRO INVEST. Y CONSERVACIÓN PATRIMONIO</v>
      </c>
      <c r="D185" s="18" t="s">
        <v>19</v>
      </c>
      <c r="E185" s="18" t="s">
        <v>117</v>
      </c>
      <c r="F185" s="18" t="s">
        <v>118</v>
      </c>
      <c r="G185" s="42">
        <v>784318</v>
      </c>
      <c r="H185" s="42">
        <v>784318</v>
      </c>
      <c r="I185" s="42">
        <v>638238.5</v>
      </c>
      <c r="J185" s="42">
        <v>0</v>
      </c>
      <c r="K185" s="42">
        <v>635460</v>
      </c>
      <c r="L185" s="42">
        <v>0</v>
      </c>
      <c r="M185" s="42">
        <v>0</v>
      </c>
      <c r="N185" s="42">
        <v>0</v>
      </c>
      <c r="O185" s="42">
        <v>148858</v>
      </c>
      <c r="P185" s="42">
        <v>2778.5</v>
      </c>
      <c r="Q185" s="17">
        <f t="shared" si="5"/>
        <v>0</v>
      </c>
    </row>
    <row r="186" spans="1:17" x14ac:dyDescent="0.2">
      <c r="A186" s="18" t="s">
        <v>278</v>
      </c>
      <c r="B186" s="18" t="s">
        <v>279</v>
      </c>
      <c r="C186" s="15" t="str">
        <f t="shared" si="4"/>
        <v>21375101 CENTRO INVEST. Y CONSERVACIÓN PATRIMONIO</v>
      </c>
      <c r="D186" s="18" t="s">
        <v>19</v>
      </c>
      <c r="E186" s="18" t="s">
        <v>119</v>
      </c>
      <c r="F186" s="18" t="s">
        <v>120</v>
      </c>
      <c r="G186" s="42">
        <v>500000</v>
      </c>
      <c r="H186" s="42">
        <v>500000</v>
      </c>
      <c r="I186" s="42">
        <v>500000</v>
      </c>
      <c r="J186" s="42">
        <v>0</v>
      </c>
      <c r="K186" s="42">
        <v>349735</v>
      </c>
      <c r="L186" s="42">
        <v>0</v>
      </c>
      <c r="M186" s="42">
        <v>0</v>
      </c>
      <c r="N186" s="42">
        <v>0</v>
      </c>
      <c r="O186" s="42">
        <v>150265</v>
      </c>
      <c r="P186" s="42">
        <v>150265</v>
      </c>
      <c r="Q186" s="17">
        <f t="shared" si="5"/>
        <v>0</v>
      </c>
    </row>
    <row r="187" spans="1:17" x14ac:dyDescent="0.2">
      <c r="A187" s="18" t="s">
        <v>278</v>
      </c>
      <c r="B187" s="18" t="s">
        <v>279</v>
      </c>
      <c r="C187" s="15" t="str">
        <f t="shared" si="4"/>
        <v>21375101 CENTRO INVEST. Y CONSERVACIÓN PATRIMONIO</v>
      </c>
      <c r="D187" s="18" t="s">
        <v>19</v>
      </c>
      <c r="E187" s="18" t="s">
        <v>123</v>
      </c>
      <c r="F187" s="18" t="s">
        <v>124</v>
      </c>
      <c r="G187" s="42">
        <v>141192938</v>
      </c>
      <c r="H187" s="42">
        <v>141192938</v>
      </c>
      <c r="I187" s="42">
        <v>58392042</v>
      </c>
      <c r="J187" s="42">
        <v>0</v>
      </c>
      <c r="K187" s="42">
        <v>3805025.78</v>
      </c>
      <c r="L187" s="42">
        <v>0</v>
      </c>
      <c r="M187" s="42">
        <v>13302433.84</v>
      </c>
      <c r="N187" s="42">
        <v>12877724.27</v>
      </c>
      <c r="O187" s="42">
        <v>124085478.38</v>
      </c>
      <c r="P187" s="42">
        <v>41284582.380000003</v>
      </c>
      <c r="Q187" s="17">
        <f t="shared" si="5"/>
        <v>9.421458345175876E-2</v>
      </c>
    </row>
    <row r="188" spans="1:17" x14ac:dyDescent="0.2">
      <c r="A188" s="18" t="s">
        <v>278</v>
      </c>
      <c r="B188" s="18" t="s">
        <v>279</v>
      </c>
      <c r="C188" s="15" t="str">
        <f t="shared" si="4"/>
        <v>21375101 CENTRO INVEST. Y CONSERVACIÓN PATRIMONIO</v>
      </c>
      <c r="D188" s="18" t="s">
        <v>19</v>
      </c>
      <c r="E188" s="18" t="s">
        <v>125</v>
      </c>
      <c r="F188" s="18" t="s">
        <v>126</v>
      </c>
      <c r="G188" s="42">
        <v>96742938</v>
      </c>
      <c r="H188" s="42">
        <v>96742938</v>
      </c>
      <c r="I188" s="42">
        <v>29054542</v>
      </c>
      <c r="J188" s="42">
        <v>0</v>
      </c>
      <c r="K188" s="42">
        <v>680825</v>
      </c>
      <c r="L188" s="42">
        <v>0</v>
      </c>
      <c r="M188" s="42">
        <v>953155</v>
      </c>
      <c r="N188" s="42">
        <v>953155</v>
      </c>
      <c r="O188" s="42">
        <v>95108958</v>
      </c>
      <c r="P188" s="42">
        <v>27420562</v>
      </c>
      <c r="Q188" s="17">
        <f t="shared" si="5"/>
        <v>9.8524504186548473E-3</v>
      </c>
    </row>
    <row r="189" spans="1:17" x14ac:dyDescent="0.2">
      <c r="A189" s="18" t="s">
        <v>278</v>
      </c>
      <c r="B189" s="18" t="s">
        <v>279</v>
      </c>
      <c r="C189" s="15" t="str">
        <f t="shared" si="4"/>
        <v>21375101 CENTRO INVEST. Y CONSERVACIÓN PATRIMONIO</v>
      </c>
      <c r="D189" s="18" t="s">
        <v>19</v>
      </c>
      <c r="E189" s="18" t="s">
        <v>129</v>
      </c>
      <c r="F189" s="18" t="s">
        <v>130</v>
      </c>
      <c r="G189" s="42">
        <v>500000</v>
      </c>
      <c r="H189" s="42">
        <v>500000</v>
      </c>
      <c r="I189" s="42">
        <v>375000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500000</v>
      </c>
      <c r="P189" s="42">
        <v>375000</v>
      </c>
      <c r="Q189" s="17">
        <f t="shared" si="5"/>
        <v>0</v>
      </c>
    </row>
    <row r="190" spans="1:17" x14ac:dyDescent="0.2">
      <c r="A190" s="18" t="s">
        <v>278</v>
      </c>
      <c r="B190" s="18" t="s">
        <v>279</v>
      </c>
      <c r="C190" s="15" t="str">
        <f t="shared" si="4"/>
        <v>21375101 CENTRO INVEST. Y CONSERVACIÓN PATRIMONIO</v>
      </c>
      <c r="D190" s="18" t="s">
        <v>19</v>
      </c>
      <c r="E190" s="18" t="s">
        <v>131</v>
      </c>
      <c r="F190" s="18" t="s">
        <v>132</v>
      </c>
      <c r="G190" s="42">
        <v>5000000</v>
      </c>
      <c r="H190" s="42">
        <v>5000000</v>
      </c>
      <c r="I190" s="42">
        <v>3750000</v>
      </c>
      <c r="J190" s="42">
        <v>0</v>
      </c>
      <c r="K190" s="42">
        <v>3000602</v>
      </c>
      <c r="L190" s="42">
        <v>0</v>
      </c>
      <c r="M190" s="42">
        <v>723146.47</v>
      </c>
      <c r="N190" s="42">
        <v>469292.9</v>
      </c>
      <c r="O190" s="42">
        <v>1276251.53</v>
      </c>
      <c r="P190" s="42">
        <v>26251.53</v>
      </c>
      <c r="Q190" s="17">
        <f t="shared" si="5"/>
        <v>0.14462929399999999</v>
      </c>
    </row>
    <row r="191" spans="1:17" x14ac:dyDescent="0.2">
      <c r="A191" s="18" t="s">
        <v>278</v>
      </c>
      <c r="B191" s="18" t="s">
        <v>279</v>
      </c>
      <c r="C191" s="15" t="str">
        <f t="shared" si="4"/>
        <v>21375101 CENTRO INVEST. Y CONSERVACIÓN PATRIMONIO</v>
      </c>
      <c r="D191" s="18" t="s">
        <v>19</v>
      </c>
      <c r="E191" s="18" t="s">
        <v>133</v>
      </c>
      <c r="F191" s="18" t="s">
        <v>134</v>
      </c>
      <c r="G191" s="42">
        <v>500000</v>
      </c>
      <c r="H191" s="42">
        <v>500000</v>
      </c>
      <c r="I191" s="42">
        <v>375000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500000</v>
      </c>
      <c r="P191" s="42">
        <v>375000</v>
      </c>
      <c r="Q191" s="17">
        <f t="shared" si="5"/>
        <v>0</v>
      </c>
    </row>
    <row r="192" spans="1:17" x14ac:dyDescent="0.2">
      <c r="A192" s="18" t="s">
        <v>278</v>
      </c>
      <c r="B192" s="18" t="s">
        <v>279</v>
      </c>
      <c r="C192" s="15" t="str">
        <f t="shared" si="4"/>
        <v>21375101 CENTRO INVEST. Y CONSERVACIÓN PATRIMONIO</v>
      </c>
      <c r="D192" s="18" t="s">
        <v>19</v>
      </c>
      <c r="E192" s="18" t="s">
        <v>135</v>
      </c>
      <c r="F192" s="18" t="s">
        <v>136</v>
      </c>
      <c r="G192" s="42">
        <v>1000000</v>
      </c>
      <c r="H192" s="42">
        <v>1000000</v>
      </c>
      <c r="I192" s="42">
        <v>750000</v>
      </c>
      <c r="J192" s="42">
        <v>0</v>
      </c>
      <c r="K192" s="42">
        <v>123598.78</v>
      </c>
      <c r="L192" s="42">
        <v>0</v>
      </c>
      <c r="M192" s="42">
        <v>144957.01999999999</v>
      </c>
      <c r="N192" s="42">
        <v>123600.02</v>
      </c>
      <c r="O192" s="42">
        <v>731444.2</v>
      </c>
      <c r="P192" s="42">
        <v>481444.2</v>
      </c>
      <c r="Q192" s="17">
        <f t="shared" si="5"/>
        <v>0.14495701999999999</v>
      </c>
    </row>
    <row r="193" spans="1:17" x14ac:dyDescent="0.2">
      <c r="A193" s="18" t="s">
        <v>278</v>
      </c>
      <c r="B193" s="18" t="s">
        <v>279</v>
      </c>
      <c r="C193" s="15" t="str">
        <f t="shared" si="4"/>
        <v>21375101 CENTRO INVEST. Y CONSERVACIÓN PATRIMONIO</v>
      </c>
      <c r="D193" s="18" t="s">
        <v>19</v>
      </c>
      <c r="E193" s="18" t="s">
        <v>137</v>
      </c>
      <c r="F193" s="18" t="s">
        <v>138</v>
      </c>
      <c r="G193" s="42">
        <v>37400000</v>
      </c>
      <c r="H193" s="42">
        <v>37400000</v>
      </c>
      <c r="I193" s="42">
        <v>24050000</v>
      </c>
      <c r="J193" s="42">
        <v>0</v>
      </c>
      <c r="K193" s="42">
        <v>0</v>
      </c>
      <c r="L193" s="42">
        <v>0</v>
      </c>
      <c r="M193" s="42">
        <v>11481175.35</v>
      </c>
      <c r="N193" s="42">
        <v>11331676.35</v>
      </c>
      <c r="O193" s="42">
        <v>25918824.649999999</v>
      </c>
      <c r="P193" s="42">
        <v>12568824.65</v>
      </c>
      <c r="Q193" s="17">
        <f t="shared" si="5"/>
        <v>0.30698329812834224</v>
      </c>
    </row>
    <row r="194" spans="1:17" x14ac:dyDescent="0.2">
      <c r="A194" s="18" t="s">
        <v>278</v>
      </c>
      <c r="B194" s="18" t="s">
        <v>279</v>
      </c>
      <c r="C194" s="15" t="str">
        <f t="shared" si="4"/>
        <v>21375101 CENTRO INVEST. Y CONSERVACIÓN PATRIMONIO</v>
      </c>
      <c r="D194" s="18" t="s">
        <v>19</v>
      </c>
      <c r="E194" s="18" t="s">
        <v>139</v>
      </c>
      <c r="F194" s="18" t="s">
        <v>140</v>
      </c>
      <c r="G194" s="42">
        <v>50000</v>
      </c>
      <c r="H194" s="42">
        <v>50000</v>
      </c>
      <c r="I194" s="42">
        <v>37500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50000</v>
      </c>
      <c r="P194" s="42">
        <v>37500</v>
      </c>
      <c r="Q194" s="17">
        <f t="shared" si="5"/>
        <v>0</v>
      </c>
    </row>
    <row r="195" spans="1:17" x14ac:dyDescent="0.2">
      <c r="A195" s="18" t="s">
        <v>278</v>
      </c>
      <c r="B195" s="18" t="s">
        <v>279</v>
      </c>
      <c r="C195" s="15" t="str">
        <f t="shared" si="4"/>
        <v>21375101 CENTRO INVEST. Y CONSERVACIÓN PATRIMONIO</v>
      </c>
      <c r="D195" s="18" t="s">
        <v>19</v>
      </c>
      <c r="E195" s="18" t="s">
        <v>141</v>
      </c>
      <c r="F195" s="18" t="s">
        <v>142</v>
      </c>
      <c r="G195" s="42">
        <v>300000</v>
      </c>
      <c r="H195" s="42">
        <v>300000</v>
      </c>
      <c r="I195" s="42">
        <v>248333.34</v>
      </c>
      <c r="J195" s="42">
        <v>0</v>
      </c>
      <c r="K195" s="42">
        <v>1588</v>
      </c>
      <c r="L195" s="42">
        <v>0</v>
      </c>
      <c r="M195" s="42">
        <v>143412</v>
      </c>
      <c r="N195" s="42">
        <v>143412</v>
      </c>
      <c r="O195" s="42">
        <v>155000</v>
      </c>
      <c r="P195" s="42">
        <v>103333.34</v>
      </c>
      <c r="Q195" s="17">
        <f t="shared" si="5"/>
        <v>0.47804000000000002</v>
      </c>
    </row>
    <row r="196" spans="1:17" x14ac:dyDescent="0.2">
      <c r="A196" s="18" t="s">
        <v>278</v>
      </c>
      <c r="B196" s="18" t="s">
        <v>279</v>
      </c>
      <c r="C196" s="15" t="str">
        <f t="shared" si="4"/>
        <v>21375101 CENTRO INVEST. Y CONSERVACIÓN PATRIMONIO</v>
      </c>
      <c r="D196" s="18" t="s">
        <v>19</v>
      </c>
      <c r="E196" s="18" t="s">
        <v>145</v>
      </c>
      <c r="F196" s="18" t="s">
        <v>146</v>
      </c>
      <c r="G196" s="42">
        <v>300000</v>
      </c>
      <c r="H196" s="42">
        <v>300000</v>
      </c>
      <c r="I196" s="42">
        <v>248333.34</v>
      </c>
      <c r="J196" s="42">
        <v>0</v>
      </c>
      <c r="K196" s="42">
        <v>1588</v>
      </c>
      <c r="L196" s="42">
        <v>0</v>
      </c>
      <c r="M196" s="42">
        <v>143412</v>
      </c>
      <c r="N196" s="42">
        <v>143412</v>
      </c>
      <c r="O196" s="42">
        <v>155000</v>
      </c>
      <c r="P196" s="42">
        <v>103333.34</v>
      </c>
      <c r="Q196" s="17">
        <f t="shared" si="5"/>
        <v>0.47804000000000002</v>
      </c>
    </row>
    <row r="197" spans="1:17" x14ac:dyDescent="0.2">
      <c r="A197" s="18" t="s">
        <v>278</v>
      </c>
      <c r="B197" s="18" t="s">
        <v>279</v>
      </c>
      <c r="C197" s="15" t="str">
        <f t="shared" si="4"/>
        <v>21375101 CENTRO INVEST. Y CONSERVACIÓN PATRIMONIO</v>
      </c>
      <c r="D197" s="18" t="s">
        <v>19</v>
      </c>
      <c r="E197" s="18" t="s">
        <v>147</v>
      </c>
      <c r="F197" s="18" t="s">
        <v>148</v>
      </c>
      <c r="G197" s="42">
        <v>1100000</v>
      </c>
      <c r="H197" s="42">
        <v>1100000</v>
      </c>
      <c r="I197" s="42">
        <v>825000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1100000</v>
      </c>
      <c r="P197" s="42">
        <v>825000</v>
      </c>
      <c r="Q197" s="17">
        <f t="shared" si="5"/>
        <v>0</v>
      </c>
    </row>
    <row r="198" spans="1:17" x14ac:dyDescent="0.2">
      <c r="A198" s="18" t="s">
        <v>278</v>
      </c>
      <c r="B198" s="18" t="s">
        <v>279</v>
      </c>
      <c r="C198" s="15" t="str">
        <f t="shared" si="4"/>
        <v>21375101 CENTRO INVEST. Y CONSERVACIÓN PATRIMONIO</v>
      </c>
      <c r="D198" s="18" t="s">
        <v>19</v>
      </c>
      <c r="E198" s="18" t="s">
        <v>291</v>
      </c>
      <c r="F198" s="18" t="s">
        <v>292</v>
      </c>
      <c r="G198" s="42">
        <v>100000</v>
      </c>
      <c r="H198" s="42">
        <v>100000</v>
      </c>
      <c r="I198" s="42">
        <v>75000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100000</v>
      </c>
      <c r="P198" s="42">
        <v>75000</v>
      </c>
      <c r="Q198" s="17">
        <f t="shared" si="5"/>
        <v>0</v>
      </c>
    </row>
    <row r="199" spans="1:17" x14ac:dyDescent="0.2">
      <c r="A199" s="18" t="s">
        <v>278</v>
      </c>
      <c r="B199" s="18" t="s">
        <v>279</v>
      </c>
      <c r="C199" s="15" t="str">
        <f t="shared" ref="C199:C262" si="6">+CONCATENATE(A199," ",B199)</f>
        <v>21375101 CENTRO INVEST. Y CONSERVACIÓN PATRIMONIO</v>
      </c>
      <c r="D199" s="18" t="s">
        <v>19</v>
      </c>
      <c r="E199" s="18" t="s">
        <v>149</v>
      </c>
      <c r="F199" s="18" t="s">
        <v>150</v>
      </c>
      <c r="G199" s="42">
        <v>1000000</v>
      </c>
      <c r="H199" s="42">
        <v>1000000</v>
      </c>
      <c r="I199" s="42">
        <v>750000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1000000</v>
      </c>
      <c r="P199" s="42">
        <v>750000</v>
      </c>
      <c r="Q199" s="17">
        <f t="shared" ref="Q199:Q262" si="7">+IFERROR(M199/H199,0)</f>
        <v>0</v>
      </c>
    </row>
    <row r="200" spans="1:17" x14ac:dyDescent="0.2">
      <c r="A200" s="18" t="s">
        <v>278</v>
      </c>
      <c r="B200" s="18" t="s">
        <v>279</v>
      </c>
      <c r="C200" s="15" t="str">
        <f t="shared" si="6"/>
        <v>21375101 CENTRO INVEST. Y CONSERVACIÓN PATRIMONIO</v>
      </c>
      <c r="D200" s="18" t="s">
        <v>19</v>
      </c>
      <c r="E200" s="18" t="s">
        <v>153</v>
      </c>
      <c r="F200" s="18" t="s">
        <v>154</v>
      </c>
      <c r="G200" s="42">
        <v>14200000</v>
      </c>
      <c r="H200" s="42">
        <v>14200000</v>
      </c>
      <c r="I200" s="42">
        <v>10361954</v>
      </c>
      <c r="J200" s="42">
        <v>0</v>
      </c>
      <c r="K200" s="42">
        <v>2494307.65</v>
      </c>
      <c r="L200" s="42">
        <v>0</v>
      </c>
      <c r="M200" s="42">
        <v>7238572.3799999999</v>
      </c>
      <c r="N200" s="42">
        <v>5898621.9100000001</v>
      </c>
      <c r="O200" s="42">
        <v>4467119.97</v>
      </c>
      <c r="P200" s="42">
        <v>629073.97</v>
      </c>
      <c r="Q200" s="17">
        <f t="shared" si="7"/>
        <v>0.50975861830985914</v>
      </c>
    </row>
    <row r="201" spans="1:17" x14ac:dyDescent="0.2">
      <c r="A201" s="18" t="s">
        <v>278</v>
      </c>
      <c r="B201" s="18" t="s">
        <v>279</v>
      </c>
      <c r="C201" s="15" t="str">
        <f t="shared" si="6"/>
        <v>21375101 CENTRO INVEST. Y CONSERVACIÓN PATRIMONIO</v>
      </c>
      <c r="D201" s="18" t="s">
        <v>19</v>
      </c>
      <c r="E201" s="18" t="s">
        <v>155</v>
      </c>
      <c r="F201" s="18" t="s">
        <v>156</v>
      </c>
      <c r="G201" s="42">
        <v>5200000</v>
      </c>
      <c r="H201" s="42">
        <v>5200000</v>
      </c>
      <c r="I201" s="42">
        <v>4030529</v>
      </c>
      <c r="J201" s="42">
        <v>0</v>
      </c>
      <c r="K201" s="42">
        <v>1584298.07</v>
      </c>
      <c r="L201" s="42">
        <v>0</v>
      </c>
      <c r="M201" s="42">
        <v>2276229.9900000002</v>
      </c>
      <c r="N201" s="42">
        <v>2276229.9900000002</v>
      </c>
      <c r="O201" s="42">
        <v>1339471.94</v>
      </c>
      <c r="P201" s="42">
        <v>170000.94</v>
      </c>
      <c r="Q201" s="17">
        <f t="shared" si="7"/>
        <v>0.43773653653846156</v>
      </c>
    </row>
    <row r="202" spans="1:17" x14ac:dyDescent="0.2">
      <c r="A202" s="18" t="s">
        <v>278</v>
      </c>
      <c r="B202" s="18" t="s">
        <v>279</v>
      </c>
      <c r="C202" s="15" t="str">
        <f t="shared" si="6"/>
        <v>21375101 CENTRO INVEST. Y CONSERVACIÓN PATRIMONIO</v>
      </c>
      <c r="D202" s="18" t="s">
        <v>19</v>
      </c>
      <c r="E202" s="18" t="s">
        <v>157</v>
      </c>
      <c r="F202" s="18" t="s">
        <v>158</v>
      </c>
      <c r="G202" s="42">
        <v>4000000</v>
      </c>
      <c r="H202" s="42">
        <v>4000000</v>
      </c>
      <c r="I202" s="42">
        <v>3000000</v>
      </c>
      <c r="J202" s="42">
        <v>0</v>
      </c>
      <c r="K202" s="42">
        <v>1514796.23</v>
      </c>
      <c r="L202" s="42">
        <v>0</v>
      </c>
      <c r="M202" s="42">
        <v>1315203.77</v>
      </c>
      <c r="N202" s="42">
        <v>1315203.77</v>
      </c>
      <c r="O202" s="42">
        <v>1170000</v>
      </c>
      <c r="P202" s="42">
        <v>170000</v>
      </c>
      <c r="Q202" s="17">
        <f t="shared" si="7"/>
        <v>0.32880094250000003</v>
      </c>
    </row>
    <row r="203" spans="1:17" x14ac:dyDescent="0.2">
      <c r="A203" s="18" t="s">
        <v>278</v>
      </c>
      <c r="B203" s="18" t="s">
        <v>279</v>
      </c>
      <c r="C203" s="15" t="str">
        <f t="shared" si="6"/>
        <v>21375101 CENTRO INVEST. Y CONSERVACIÓN PATRIMONIO</v>
      </c>
      <c r="D203" s="18" t="s">
        <v>19</v>
      </c>
      <c r="E203" s="18" t="s">
        <v>159</v>
      </c>
      <c r="F203" s="18" t="s">
        <v>160</v>
      </c>
      <c r="G203" s="42">
        <v>200000</v>
      </c>
      <c r="H203" s="42">
        <v>200000</v>
      </c>
      <c r="I203" s="42">
        <v>189287</v>
      </c>
      <c r="J203" s="42">
        <v>0</v>
      </c>
      <c r="K203" s="42">
        <v>0</v>
      </c>
      <c r="L203" s="42">
        <v>0</v>
      </c>
      <c r="M203" s="42">
        <v>189286.5</v>
      </c>
      <c r="N203" s="42">
        <v>189286.5</v>
      </c>
      <c r="O203" s="42">
        <v>10713.5</v>
      </c>
      <c r="P203" s="42">
        <v>0.5</v>
      </c>
      <c r="Q203" s="17">
        <f t="shared" si="7"/>
        <v>0.94643250000000001</v>
      </c>
    </row>
    <row r="204" spans="1:17" x14ac:dyDescent="0.2">
      <c r="A204" s="18" t="s">
        <v>278</v>
      </c>
      <c r="B204" s="18" t="s">
        <v>279</v>
      </c>
      <c r="C204" s="15" t="str">
        <f t="shared" si="6"/>
        <v>21375101 CENTRO INVEST. Y CONSERVACIÓN PATRIMONIO</v>
      </c>
      <c r="D204" s="18" t="s">
        <v>19</v>
      </c>
      <c r="E204" s="18" t="s">
        <v>161</v>
      </c>
      <c r="F204" s="18" t="s">
        <v>162</v>
      </c>
      <c r="G204" s="42">
        <v>1000000</v>
      </c>
      <c r="H204" s="42">
        <v>1000000</v>
      </c>
      <c r="I204" s="42">
        <v>841242</v>
      </c>
      <c r="J204" s="42">
        <v>0</v>
      </c>
      <c r="K204" s="42">
        <v>69501.84</v>
      </c>
      <c r="L204" s="42">
        <v>0</v>
      </c>
      <c r="M204" s="42">
        <v>771739.72</v>
      </c>
      <c r="N204" s="42">
        <v>771739.72</v>
      </c>
      <c r="O204" s="42">
        <v>158758.44</v>
      </c>
      <c r="P204" s="42">
        <v>0.44</v>
      </c>
      <c r="Q204" s="17">
        <f t="shared" si="7"/>
        <v>0.77173972000000002</v>
      </c>
    </row>
    <row r="205" spans="1:17" x14ac:dyDescent="0.2">
      <c r="A205" s="18" t="s">
        <v>278</v>
      </c>
      <c r="B205" s="18" t="s">
        <v>279</v>
      </c>
      <c r="C205" s="15" t="str">
        <f t="shared" si="6"/>
        <v>21375101 CENTRO INVEST. Y CONSERVACIÓN PATRIMONIO</v>
      </c>
      <c r="D205" s="18" t="s">
        <v>19</v>
      </c>
      <c r="E205" s="18" t="s">
        <v>165</v>
      </c>
      <c r="F205" s="18" t="s">
        <v>166</v>
      </c>
      <c r="G205" s="42">
        <v>500000</v>
      </c>
      <c r="H205" s="42">
        <v>500000</v>
      </c>
      <c r="I205" s="42">
        <v>500000</v>
      </c>
      <c r="J205" s="42">
        <v>0</v>
      </c>
      <c r="K205" s="42">
        <v>404992</v>
      </c>
      <c r="L205" s="42">
        <v>0</v>
      </c>
      <c r="M205" s="42">
        <v>0</v>
      </c>
      <c r="N205" s="42">
        <v>0</v>
      </c>
      <c r="O205" s="42">
        <v>95008</v>
      </c>
      <c r="P205" s="42">
        <v>95008</v>
      </c>
      <c r="Q205" s="17">
        <f t="shared" si="7"/>
        <v>0</v>
      </c>
    </row>
    <row r="206" spans="1:17" x14ac:dyDescent="0.2">
      <c r="A206" s="18" t="s">
        <v>278</v>
      </c>
      <c r="B206" s="18" t="s">
        <v>279</v>
      </c>
      <c r="C206" s="15" t="str">
        <f t="shared" si="6"/>
        <v>21375101 CENTRO INVEST. Y CONSERVACIÓN PATRIMONIO</v>
      </c>
      <c r="D206" s="18" t="s">
        <v>19</v>
      </c>
      <c r="E206" s="18" t="s">
        <v>169</v>
      </c>
      <c r="F206" s="18" t="s">
        <v>170</v>
      </c>
      <c r="G206" s="42">
        <v>500000</v>
      </c>
      <c r="H206" s="42">
        <v>500000</v>
      </c>
      <c r="I206" s="42">
        <v>500000</v>
      </c>
      <c r="J206" s="42">
        <v>0</v>
      </c>
      <c r="K206" s="42">
        <v>404992</v>
      </c>
      <c r="L206" s="42">
        <v>0</v>
      </c>
      <c r="M206" s="42">
        <v>0</v>
      </c>
      <c r="N206" s="42">
        <v>0</v>
      </c>
      <c r="O206" s="42">
        <v>95008</v>
      </c>
      <c r="P206" s="42">
        <v>95008</v>
      </c>
      <c r="Q206" s="17">
        <f t="shared" si="7"/>
        <v>0</v>
      </c>
    </row>
    <row r="207" spans="1:17" x14ac:dyDescent="0.2">
      <c r="A207" s="18" t="s">
        <v>278</v>
      </c>
      <c r="B207" s="18" t="s">
        <v>279</v>
      </c>
      <c r="C207" s="15" t="str">
        <f t="shared" si="6"/>
        <v>21375101 CENTRO INVEST. Y CONSERVACIÓN PATRIMONIO</v>
      </c>
      <c r="D207" s="18" t="s">
        <v>19</v>
      </c>
      <c r="E207" s="18" t="s">
        <v>171</v>
      </c>
      <c r="F207" s="18" t="s">
        <v>172</v>
      </c>
      <c r="G207" s="42">
        <v>1000000</v>
      </c>
      <c r="H207" s="42">
        <v>1000000</v>
      </c>
      <c r="I207" s="42">
        <v>617560</v>
      </c>
      <c r="J207" s="42">
        <v>0</v>
      </c>
      <c r="K207" s="42">
        <v>33325.24</v>
      </c>
      <c r="L207" s="42">
        <v>0</v>
      </c>
      <c r="M207" s="42">
        <v>584234.28</v>
      </c>
      <c r="N207" s="42">
        <v>584234.28</v>
      </c>
      <c r="O207" s="42">
        <v>382440.48</v>
      </c>
      <c r="P207" s="42">
        <v>0.48</v>
      </c>
      <c r="Q207" s="17">
        <f t="shared" si="7"/>
        <v>0.58423427999999999</v>
      </c>
    </row>
    <row r="208" spans="1:17" x14ac:dyDescent="0.2">
      <c r="A208" s="18" t="s">
        <v>278</v>
      </c>
      <c r="B208" s="18" t="s">
        <v>279</v>
      </c>
      <c r="C208" s="15" t="str">
        <f t="shared" si="6"/>
        <v>21375101 CENTRO INVEST. Y CONSERVACIÓN PATRIMONIO</v>
      </c>
      <c r="D208" s="18" t="s">
        <v>19</v>
      </c>
      <c r="E208" s="18" t="s">
        <v>179</v>
      </c>
      <c r="F208" s="18" t="s">
        <v>180</v>
      </c>
      <c r="G208" s="42">
        <v>1000000</v>
      </c>
      <c r="H208" s="42">
        <v>1000000</v>
      </c>
      <c r="I208" s="42">
        <v>617560</v>
      </c>
      <c r="J208" s="42">
        <v>0</v>
      </c>
      <c r="K208" s="42">
        <v>33325.24</v>
      </c>
      <c r="L208" s="42">
        <v>0</v>
      </c>
      <c r="M208" s="42">
        <v>584234.28</v>
      </c>
      <c r="N208" s="42">
        <v>584234.28</v>
      </c>
      <c r="O208" s="42">
        <v>382440.48</v>
      </c>
      <c r="P208" s="42">
        <v>0.48</v>
      </c>
      <c r="Q208" s="17">
        <f t="shared" si="7"/>
        <v>0.58423427999999999</v>
      </c>
    </row>
    <row r="209" spans="1:17" x14ac:dyDescent="0.2">
      <c r="A209" s="18" t="s">
        <v>278</v>
      </c>
      <c r="B209" s="18" t="s">
        <v>279</v>
      </c>
      <c r="C209" s="15" t="str">
        <f t="shared" si="6"/>
        <v>21375101 CENTRO INVEST. Y CONSERVACIÓN PATRIMONIO</v>
      </c>
      <c r="D209" s="18" t="s">
        <v>19</v>
      </c>
      <c r="E209" s="18" t="s">
        <v>185</v>
      </c>
      <c r="F209" s="18" t="s">
        <v>186</v>
      </c>
      <c r="G209" s="42">
        <v>3000000</v>
      </c>
      <c r="H209" s="42">
        <v>3000000</v>
      </c>
      <c r="I209" s="42">
        <v>1744782</v>
      </c>
      <c r="J209" s="42">
        <v>0</v>
      </c>
      <c r="K209" s="42">
        <v>92760.71</v>
      </c>
      <c r="L209" s="42">
        <v>0</v>
      </c>
      <c r="M209" s="42">
        <v>1652020.69</v>
      </c>
      <c r="N209" s="42">
        <v>1652020.69</v>
      </c>
      <c r="O209" s="42">
        <v>1255218.6000000001</v>
      </c>
      <c r="P209" s="42">
        <v>0.6</v>
      </c>
      <c r="Q209" s="17">
        <f t="shared" si="7"/>
        <v>0.55067356333333328</v>
      </c>
    </row>
    <row r="210" spans="1:17" x14ac:dyDescent="0.2">
      <c r="A210" s="18" t="s">
        <v>278</v>
      </c>
      <c r="B210" s="18" t="s">
        <v>279</v>
      </c>
      <c r="C210" s="15" t="str">
        <f t="shared" si="6"/>
        <v>21375101 CENTRO INVEST. Y CONSERVACIÓN PATRIMONIO</v>
      </c>
      <c r="D210" s="18" t="s">
        <v>19</v>
      </c>
      <c r="E210" s="18" t="s">
        <v>187</v>
      </c>
      <c r="F210" s="18" t="s">
        <v>188</v>
      </c>
      <c r="G210" s="42">
        <v>1500000</v>
      </c>
      <c r="H210" s="42">
        <v>1500000</v>
      </c>
      <c r="I210" s="42">
        <v>310830</v>
      </c>
      <c r="J210" s="42">
        <v>0</v>
      </c>
      <c r="K210" s="42">
        <v>26533.71</v>
      </c>
      <c r="L210" s="42">
        <v>0</v>
      </c>
      <c r="M210" s="42">
        <v>284295.92</v>
      </c>
      <c r="N210" s="42">
        <v>284295.92</v>
      </c>
      <c r="O210" s="42">
        <v>1189170.3700000001</v>
      </c>
      <c r="P210" s="42">
        <v>0.37</v>
      </c>
      <c r="Q210" s="17">
        <f t="shared" si="7"/>
        <v>0.18953061333333332</v>
      </c>
    </row>
    <row r="211" spans="1:17" x14ac:dyDescent="0.2">
      <c r="A211" s="18" t="s">
        <v>278</v>
      </c>
      <c r="B211" s="18" t="s">
        <v>279</v>
      </c>
      <c r="C211" s="15" t="str">
        <f t="shared" si="6"/>
        <v>21375101 CENTRO INVEST. Y CONSERVACIÓN PATRIMONIO</v>
      </c>
      <c r="D211" s="18" t="s">
        <v>19</v>
      </c>
      <c r="E211" s="18" t="s">
        <v>189</v>
      </c>
      <c r="F211" s="18" t="s">
        <v>190</v>
      </c>
      <c r="G211" s="42">
        <v>1500000</v>
      </c>
      <c r="H211" s="42">
        <v>1500000</v>
      </c>
      <c r="I211" s="42">
        <v>1433952</v>
      </c>
      <c r="J211" s="42">
        <v>0</v>
      </c>
      <c r="K211" s="42">
        <v>66227</v>
      </c>
      <c r="L211" s="42">
        <v>0</v>
      </c>
      <c r="M211" s="42">
        <v>1367724.77</v>
      </c>
      <c r="N211" s="42">
        <v>1367724.77</v>
      </c>
      <c r="O211" s="42">
        <v>66048.23</v>
      </c>
      <c r="P211" s="42">
        <v>0.23</v>
      </c>
      <c r="Q211" s="17">
        <f t="shared" si="7"/>
        <v>0.91181651333333336</v>
      </c>
    </row>
    <row r="212" spans="1:17" x14ac:dyDescent="0.2">
      <c r="A212" s="18" t="s">
        <v>278</v>
      </c>
      <c r="B212" s="18" t="s">
        <v>279</v>
      </c>
      <c r="C212" s="15" t="str">
        <f t="shared" si="6"/>
        <v>21375101 CENTRO INVEST. Y CONSERVACIÓN PATRIMONIO</v>
      </c>
      <c r="D212" s="18" t="s">
        <v>19</v>
      </c>
      <c r="E212" s="18" t="s">
        <v>191</v>
      </c>
      <c r="F212" s="18" t="s">
        <v>192</v>
      </c>
      <c r="G212" s="42">
        <v>4500000</v>
      </c>
      <c r="H212" s="42">
        <v>4500000</v>
      </c>
      <c r="I212" s="42">
        <v>3469083</v>
      </c>
      <c r="J212" s="42">
        <v>0</v>
      </c>
      <c r="K212" s="42">
        <v>378931.63</v>
      </c>
      <c r="L212" s="42">
        <v>0</v>
      </c>
      <c r="M212" s="42">
        <v>2726087.42</v>
      </c>
      <c r="N212" s="42">
        <v>1386136.95</v>
      </c>
      <c r="O212" s="42">
        <v>1394980.95</v>
      </c>
      <c r="P212" s="42">
        <v>364063.95</v>
      </c>
      <c r="Q212" s="17">
        <f t="shared" si="7"/>
        <v>0.6057972044444444</v>
      </c>
    </row>
    <row r="213" spans="1:17" x14ac:dyDescent="0.2">
      <c r="A213" s="18" t="s">
        <v>278</v>
      </c>
      <c r="B213" s="18" t="s">
        <v>279</v>
      </c>
      <c r="C213" s="15" t="str">
        <f t="shared" si="6"/>
        <v>21375101 CENTRO INVEST. Y CONSERVACIÓN PATRIMONIO</v>
      </c>
      <c r="D213" s="18" t="s">
        <v>19</v>
      </c>
      <c r="E213" s="18" t="s">
        <v>193</v>
      </c>
      <c r="F213" s="18" t="s">
        <v>194</v>
      </c>
      <c r="G213" s="42">
        <v>200000</v>
      </c>
      <c r="H213" s="42">
        <v>200000</v>
      </c>
      <c r="I213" s="42">
        <v>200000</v>
      </c>
      <c r="J213" s="42">
        <v>0</v>
      </c>
      <c r="K213" s="42">
        <v>0.02</v>
      </c>
      <c r="L213" s="42">
        <v>0</v>
      </c>
      <c r="M213" s="42">
        <v>178340.13</v>
      </c>
      <c r="N213" s="42">
        <v>178340.13</v>
      </c>
      <c r="O213" s="42">
        <v>21659.85</v>
      </c>
      <c r="P213" s="42">
        <v>21659.85</v>
      </c>
      <c r="Q213" s="17">
        <f t="shared" si="7"/>
        <v>0.89170064999999998</v>
      </c>
    </row>
    <row r="214" spans="1:17" x14ac:dyDescent="0.2">
      <c r="A214" s="18" t="s">
        <v>278</v>
      </c>
      <c r="B214" s="18" t="s">
        <v>279</v>
      </c>
      <c r="C214" s="15" t="str">
        <f t="shared" si="6"/>
        <v>21375101 CENTRO INVEST. Y CONSERVACIÓN PATRIMONIO</v>
      </c>
      <c r="D214" s="18" t="s">
        <v>19</v>
      </c>
      <c r="E214" s="18" t="s">
        <v>197</v>
      </c>
      <c r="F214" s="18" t="s">
        <v>198</v>
      </c>
      <c r="G214" s="42">
        <v>1000000</v>
      </c>
      <c r="H214" s="42">
        <v>1000000</v>
      </c>
      <c r="I214" s="42">
        <v>500000</v>
      </c>
      <c r="J214" s="42">
        <v>0</v>
      </c>
      <c r="K214" s="42">
        <v>0</v>
      </c>
      <c r="L214" s="42">
        <v>0</v>
      </c>
      <c r="M214" s="42">
        <v>197715.02</v>
      </c>
      <c r="N214" s="42">
        <v>197715.02</v>
      </c>
      <c r="O214" s="42">
        <v>802284.98</v>
      </c>
      <c r="P214" s="42">
        <v>302284.98</v>
      </c>
      <c r="Q214" s="17">
        <f t="shared" si="7"/>
        <v>0.19771501999999999</v>
      </c>
    </row>
    <row r="215" spans="1:17" x14ac:dyDescent="0.2">
      <c r="A215" s="18" t="s">
        <v>278</v>
      </c>
      <c r="B215" s="18" t="s">
        <v>279</v>
      </c>
      <c r="C215" s="15" t="str">
        <f t="shared" si="6"/>
        <v>21375101 CENTRO INVEST. Y CONSERVACIÓN PATRIMONIO</v>
      </c>
      <c r="D215" s="18" t="s">
        <v>19</v>
      </c>
      <c r="E215" s="18" t="s">
        <v>199</v>
      </c>
      <c r="F215" s="18" t="s">
        <v>200</v>
      </c>
      <c r="G215" s="42">
        <v>1000000</v>
      </c>
      <c r="H215" s="42">
        <v>1000000</v>
      </c>
      <c r="I215" s="42">
        <v>824900</v>
      </c>
      <c r="J215" s="42">
        <v>0</v>
      </c>
      <c r="K215" s="42">
        <v>339000</v>
      </c>
      <c r="L215" s="42">
        <v>0</v>
      </c>
      <c r="M215" s="42">
        <v>485900</v>
      </c>
      <c r="N215" s="42">
        <v>485900</v>
      </c>
      <c r="O215" s="42">
        <v>175100</v>
      </c>
      <c r="P215" s="42">
        <v>0</v>
      </c>
      <c r="Q215" s="17">
        <f t="shared" si="7"/>
        <v>0.4859</v>
      </c>
    </row>
    <row r="216" spans="1:17" x14ac:dyDescent="0.2">
      <c r="A216" s="18" t="s">
        <v>278</v>
      </c>
      <c r="B216" s="18" t="s">
        <v>279</v>
      </c>
      <c r="C216" s="15" t="str">
        <f t="shared" si="6"/>
        <v>21375101 CENTRO INVEST. Y CONSERVACIÓN PATRIMONIO</v>
      </c>
      <c r="D216" s="18" t="s">
        <v>19</v>
      </c>
      <c r="E216" s="18" t="s">
        <v>201</v>
      </c>
      <c r="F216" s="18" t="s">
        <v>202</v>
      </c>
      <c r="G216" s="42">
        <v>1500000</v>
      </c>
      <c r="H216" s="42">
        <v>1500000</v>
      </c>
      <c r="I216" s="42">
        <v>1500000</v>
      </c>
      <c r="J216" s="42">
        <v>0</v>
      </c>
      <c r="K216" s="42">
        <v>39931.61</v>
      </c>
      <c r="L216" s="42">
        <v>0</v>
      </c>
      <c r="M216" s="42">
        <v>1419950.47</v>
      </c>
      <c r="N216" s="42">
        <v>80000</v>
      </c>
      <c r="O216" s="42">
        <v>40117.919999999998</v>
      </c>
      <c r="P216" s="42">
        <v>40117.919999999998</v>
      </c>
      <c r="Q216" s="17">
        <f t="shared" si="7"/>
        <v>0.94663364666666661</v>
      </c>
    </row>
    <row r="217" spans="1:17" x14ac:dyDescent="0.2">
      <c r="A217" s="18" t="s">
        <v>278</v>
      </c>
      <c r="B217" s="18" t="s">
        <v>279</v>
      </c>
      <c r="C217" s="15" t="str">
        <f t="shared" si="6"/>
        <v>21375101 CENTRO INVEST. Y CONSERVACIÓN PATRIMONIO</v>
      </c>
      <c r="D217" s="18" t="s">
        <v>19</v>
      </c>
      <c r="E217" s="18" t="s">
        <v>203</v>
      </c>
      <c r="F217" s="18" t="s">
        <v>204</v>
      </c>
      <c r="G217" s="42">
        <v>500000</v>
      </c>
      <c r="H217" s="42">
        <v>500000</v>
      </c>
      <c r="I217" s="42">
        <v>355233</v>
      </c>
      <c r="J217" s="42">
        <v>0</v>
      </c>
      <c r="K217" s="42">
        <v>0</v>
      </c>
      <c r="L217" s="42">
        <v>0</v>
      </c>
      <c r="M217" s="42">
        <v>355232.45</v>
      </c>
      <c r="N217" s="42">
        <v>355232.45</v>
      </c>
      <c r="O217" s="42">
        <v>144767.54999999999</v>
      </c>
      <c r="P217" s="42">
        <v>0.55000000000000004</v>
      </c>
      <c r="Q217" s="17">
        <f t="shared" si="7"/>
        <v>0.71046490000000007</v>
      </c>
    </row>
    <row r="218" spans="1:17" x14ac:dyDescent="0.2">
      <c r="A218" s="18" t="s">
        <v>278</v>
      </c>
      <c r="B218" s="18" t="s">
        <v>279</v>
      </c>
      <c r="C218" s="15" t="str">
        <f t="shared" si="6"/>
        <v>21375101 CENTRO INVEST. Y CONSERVACIÓN PATRIMONIO</v>
      </c>
      <c r="D218" s="18" t="s">
        <v>19</v>
      </c>
      <c r="E218" s="18" t="s">
        <v>207</v>
      </c>
      <c r="F218" s="18" t="s">
        <v>208</v>
      </c>
      <c r="G218" s="42">
        <v>300000</v>
      </c>
      <c r="H218" s="42">
        <v>300000</v>
      </c>
      <c r="I218" s="42">
        <v>88950</v>
      </c>
      <c r="J218" s="42">
        <v>0</v>
      </c>
      <c r="K218" s="42">
        <v>0</v>
      </c>
      <c r="L218" s="42">
        <v>0</v>
      </c>
      <c r="M218" s="42">
        <v>88949.35</v>
      </c>
      <c r="N218" s="42">
        <v>88949.35</v>
      </c>
      <c r="O218" s="42">
        <v>211050.65</v>
      </c>
      <c r="P218" s="42">
        <v>0.65</v>
      </c>
      <c r="Q218" s="17">
        <f t="shared" si="7"/>
        <v>0.29649783333333335</v>
      </c>
    </row>
    <row r="219" spans="1:17" x14ac:dyDescent="0.2">
      <c r="A219" s="18" t="s">
        <v>278</v>
      </c>
      <c r="B219" s="18" t="s">
        <v>279</v>
      </c>
      <c r="C219" s="15" t="str">
        <f t="shared" si="6"/>
        <v>21375101 CENTRO INVEST. Y CONSERVACIÓN PATRIMONIO</v>
      </c>
      <c r="D219" s="18" t="s">
        <v>19</v>
      </c>
      <c r="E219" s="18" t="s">
        <v>254</v>
      </c>
      <c r="F219" s="18" t="s">
        <v>255</v>
      </c>
      <c r="G219" s="42">
        <v>727348000</v>
      </c>
      <c r="H219" s="42">
        <v>727348000</v>
      </c>
      <c r="I219" s="42">
        <v>582103722.75</v>
      </c>
      <c r="J219" s="42">
        <v>0</v>
      </c>
      <c r="K219" s="42">
        <v>35208528.020000003</v>
      </c>
      <c r="L219" s="42">
        <v>0</v>
      </c>
      <c r="M219" s="42">
        <v>375702619.49000001</v>
      </c>
      <c r="N219" s="42">
        <v>276491337.88</v>
      </c>
      <c r="O219" s="42">
        <v>316436852.49000001</v>
      </c>
      <c r="P219" s="42">
        <v>171192575.24000001</v>
      </c>
      <c r="Q219" s="17">
        <f t="shared" si="7"/>
        <v>0.51653764015299419</v>
      </c>
    </row>
    <row r="220" spans="1:17" x14ac:dyDescent="0.2">
      <c r="A220" s="18" t="s">
        <v>278</v>
      </c>
      <c r="B220" s="18" t="s">
        <v>279</v>
      </c>
      <c r="C220" s="15" t="str">
        <f t="shared" si="6"/>
        <v>21375101 CENTRO INVEST. Y CONSERVACIÓN PATRIMONIO</v>
      </c>
      <c r="D220" s="18" t="s">
        <v>19</v>
      </c>
      <c r="E220" s="18" t="s">
        <v>268</v>
      </c>
      <c r="F220" s="18" t="s">
        <v>269</v>
      </c>
      <c r="G220" s="42">
        <v>725348000</v>
      </c>
      <c r="H220" s="42">
        <v>725348000</v>
      </c>
      <c r="I220" s="42">
        <v>580103722.75</v>
      </c>
      <c r="J220" s="42">
        <v>0</v>
      </c>
      <c r="K220" s="42">
        <v>35084148.020000003</v>
      </c>
      <c r="L220" s="42">
        <v>0</v>
      </c>
      <c r="M220" s="42">
        <v>374535574.69999999</v>
      </c>
      <c r="N220" s="42">
        <v>275324293.08999997</v>
      </c>
      <c r="O220" s="42">
        <v>315728277.27999997</v>
      </c>
      <c r="P220" s="42">
        <v>170484000.03</v>
      </c>
      <c r="Q220" s="17">
        <f t="shared" si="7"/>
        <v>0.5163529432768823</v>
      </c>
    </row>
    <row r="221" spans="1:17" x14ac:dyDescent="0.2">
      <c r="A221" s="18" t="s">
        <v>278</v>
      </c>
      <c r="B221" s="18" t="s">
        <v>279</v>
      </c>
      <c r="C221" s="15" t="str">
        <f t="shared" si="6"/>
        <v>21375101 CENTRO INVEST. Y CONSERVACIÓN PATRIMONIO</v>
      </c>
      <c r="D221" s="18" t="s">
        <v>19</v>
      </c>
      <c r="E221" s="18" t="s">
        <v>272</v>
      </c>
      <c r="F221" s="18" t="s">
        <v>273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17">
        <f t="shared" si="7"/>
        <v>0</v>
      </c>
    </row>
    <row r="222" spans="1:17" x14ac:dyDescent="0.2">
      <c r="A222" s="18" t="s">
        <v>278</v>
      </c>
      <c r="B222" s="18" t="s">
        <v>279</v>
      </c>
      <c r="C222" s="15" t="str">
        <f t="shared" si="6"/>
        <v>21375101 CENTRO INVEST. Y CONSERVACIÓN PATRIMONIO</v>
      </c>
      <c r="D222" s="18" t="s">
        <v>253</v>
      </c>
      <c r="E222" s="18" t="s">
        <v>272</v>
      </c>
      <c r="F222" s="18" t="s">
        <v>273</v>
      </c>
      <c r="G222" s="42">
        <v>725348000</v>
      </c>
      <c r="H222" s="42">
        <v>725348000</v>
      </c>
      <c r="I222" s="42">
        <v>580103722.75</v>
      </c>
      <c r="J222" s="42">
        <v>0</v>
      </c>
      <c r="K222" s="42">
        <v>35084148.020000003</v>
      </c>
      <c r="L222" s="42">
        <v>0</v>
      </c>
      <c r="M222" s="42">
        <v>374535574.69999999</v>
      </c>
      <c r="N222" s="42">
        <v>275324293.08999997</v>
      </c>
      <c r="O222" s="42">
        <v>315728277.27999997</v>
      </c>
      <c r="P222" s="42">
        <v>170484000.03</v>
      </c>
      <c r="Q222" s="17">
        <f t="shared" si="7"/>
        <v>0.5163529432768823</v>
      </c>
    </row>
    <row r="223" spans="1:17" x14ac:dyDescent="0.2">
      <c r="A223" s="18" t="s">
        <v>278</v>
      </c>
      <c r="B223" s="18" t="s">
        <v>279</v>
      </c>
      <c r="C223" s="15" t="str">
        <f t="shared" si="6"/>
        <v>21375101 CENTRO INVEST. Y CONSERVACIÓN PATRIMONIO</v>
      </c>
      <c r="D223" s="18" t="s">
        <v>253</v>
      </c>
      <c r="E223" s="18" t="s">
        <v>274</v>
      </c>
      <c r="F223" s="18" t="s">
        <v>275</v>
      </c>
      <c r="G223" s="42">
        <v>2000000</v>
      </c>
      <c r="H223" s="42">
        <v>2000000</v>
      </c>
      <c r="I223" s="42">
        <v>2000000</v>
      </c>
      <c r="J223" s="42">
        <v>0</v>
      </c>
      <c r="K223" s="42">
        <v>124380</v>
      </c>
      <c r="L223" s="42">
        <v>0</v>
      </c>
      <c r="M223" s="42">
        <v>1167044.79</v>
      </c>
      <c r="N223" s="42">
        <v>1167044.79</v>
      </c>
      <c r="O223" s="42">
        <v>708575.21</v>
      </c>
      <c r="P223" s="42">
        <v>708575.21</v>
      </c>
      <c r="Q223" s="17">
        <f t="shared" si="7"/>
        <v>0.58352239500000003</v>
      </c>
    </row>
    <row r="224" spans="1:17" x14ac:dyDescent="0.2">
      <c r="A224" s="18" t="s">
        <v>278</v>
      </c>
      <c r="B224" s="18" t="s">
        <v>279</v>
      </c>
      <c r="C224" s="15" t="str">
        <f t="shared" si="6"/>
        <v>21375101 CENTRO INVEST. Y CONSERVACIÓN PATRIMONIO</v>
      </c>
      <c r="D224" s="18" t="s">
        <v>253</v>
      </c>
      <c r="E224" s="18" t="s">
        <v>276</v>
      </c>
      <c r="F224" s="18" t="s">
        <v>277</v>
      </c>
      <c r="G224" s="42">
        <v>2000000</v>
      </c>
      <c r="H224" s="42">
        <v>2000000</v>
      </c>
      <c r="I224" s="42">
        <v>2000000</v>
      </c>
      <c r="J224" s="42">
        <v>0</v>
      </c>
      <c r="K224" s="42">
        <v>124380</v>
      </c>
      <c r="L224" s="42">
        <v>0</v>
      </c>
      <c r="M224" s="42">
        <v>1167044.79</v>
      </c>
      <c r="N224" s="42">
        <v>1167044.79</v>
      </c>
      <c r="O224" s="42">
        <v>708575.21</v>
      </c>
      <c r="P224" s="42">
        <v>708575.21</v>
      </c>
      <c r="Q224" s="17">
        <f t="shared" si="7"/>
        <v>0.58352239500000003</v>
      </c>
    </row>
    <row r="225" spans="1:17" x14ac:dyDescent="0.2">
      <c r="A225" s="18" t="s">
        <v>278</v>
      </c>
      <c r="B225" s="18" t="s">
        <v>279</v>
      </c>
      <c r="C225" s="15" t="str">
        <f t="shared" si="6"/>
        <v>21375101 CENTRO INVEST. Y CONSERVACIÓN PATRIMONIO</v>
      </c>
      <c r="D225" s="18" t="s">
        <v>19</v>
      </c>
      <c r="E225" s="18" t="s">
        <v>209</v>
      </c>
      <c r="F225" s="18" t="s">
        <v>210</v>
      </c>
      <c r="G225" s="42">
        <v>218105064</v>
      </c>
      <c r="H225" s="42">
        <v>218485064</v>
      </c>
      <c r="I225" s="42">
        <v>113240718</v>
      </c>
      <c r="J225" s="42">
        <v>0</v>
      </c>
      <c r="K225" s="42">
        <v>13144012.970000001</v>
      </c>
      <c r="L225" s="42">
        <v>0</v>
      </c>
      <c r="M225" s="42">
        <v>70387677.269999996</v>
      </c>
      <c r="N225" s="42">
        <v>68884829.439999998</v>
      </c>
      <c r="O225" s="42">
        <v>134953373.75999999</v>
      </c>
      <c r="P225" s="42">
        <v>29709027.760000002</v>
      </c>
      <c r="Q225" s="17">
        <f t="shared" si="7"/>
        <v>0.32216242145504276</v>
      </c>
    </row>
    <row r="226" spans="1:17" x14ac:dyDescent="0.2">
      <c r="A226" s="18" t="s">
        <v>278</v>
      </c>
      <c r="B226" s="18" t="s">
        <v>279</v>
      </c>
      <c r="C226" s="15" t="str">
        <f t="shared" si="6"/>
        <v>21375101 CENTRO INVEST. Y CONSERVACIÓN PATRIMONIO</v>
      </c>
      <c r="D226" s="18" t="s">
        <v>19</v>
      </c>
      <c r="E226" s="18" t="s">
        <v>211</v>
      </c>
      <c r="F226" s="18" t="s">
        <v>212</v>
      </c>
      <c r="G226" s="42">
        <v>9820964</v>
      </c>
      <c r="H226" s="42">
        <v>9820964</v>
      </c>
      <c r="I226" s="42">
        <v>9786893</v>
      </c>
      <c r="J226" s="42">
        <v>0</v>
      </c>
      <c r="K226" s="42">
        <v>3773696.3</v>
      </c>
      <c r="L226" s="42">
        <v>0</v>
      </c>
      <c r="M226" s="42">
        <v>6013196.7000000002</v>
      </c>
      <c r="N226" s="42">
        <v>6013196.7000000002</v>
      </c>
      <c r="O226" s="42">
        <v>34071</v>
      </c>
      <c r="P226" s="42">
        <v>0</v>
      </c>
      <c r="Q226" s="17">
        <f t="shared" si="7"/>
        <v>0.61228171694754208</v>
      </c>
    </row>
    <row r="227" spans="1:17" x14ac:dyDescent="0.2">
      <c r="A227" s="18" t="s">
        <v>278</v>
      </c>
      <c r="B227" s="18" t="s">
        <v>279</v>
      </c>
      <c r="C227" s="15" t="str">
        <f t="shared" si="6"/>
        <v>21375101 CENTRO INVEST. Y CONSERVACIÓN PATRIMONIO</v>
      </c>
      <c r="D227" s="18" t="s">
        <v>19</v>
      </c>
      <c r="E227" s="18" t="s">
        <v>293</v>
      </c>
      <c r="F227" s="18" t="s">
        <v>214</v>
      </c>
      <c r="G227" s="42">
        <v>8471930</v>
      </c>
      <c r="H227" s="42">
        <v>8471930</v>
      </c>
      <c r="I227" s="42">
        <v>8442539</v>
      </c>
      <c r="J227" s="42">
        <v>0</v>
      </c>
      <c r="K227" s="42">
        <v>3271435.3</v>
      </c>
      <c r="L227" s="42">
        <v>0</v>
      </c>
      <c r="M227" s="42">
        <v>5171103.7</v>
      </c>
      <c r="N227" s="42">
        <v>5171103.7</v>
      </c>
      <c r="O227" s="42">
        <v>29391</v>
      </c>
      <c r="P227" s="42">
        <v>0</v>
      </c>
      <c r="Q227" s="17">
        <f t="shared" si="7"/>
        <v>0.61038083411926214</v>
      </c>
    </row>
    <row r="228" spans="1:17" x14ac:dyDescent="0.2">
      <c r="A228" s="18" t="s">
        <v>278</v>
      </c>
      <c r="B228" s="18" t="s">
        <v>279</v>
      </c>
      <c r="C228" s="15" t="str">
        <f t="shared" si="6"/>
        <v>21375101 CENTRO INVEST. Y CONSERVACIÓN PATRIMONIO</v>
      </c>
      <c r="D228" s="18" t="s">
        <v>19</v>
      </c>
      <c r="E228" s="18" t="s">
        <v>294</v>
      </c>
      <c r="F228" s="18" t="s">
        <v>216</v>
      </c>
      <c r="G228" s="42">
        <v>1349034</v>
      </c>
      <c r="H228" s="42">
        <v>1349034</v>
      </c>
      <c r="I228" s="42">
        <v>1344354</v>
      </c>
      <c r="J228" s="42">
        <v>0</v>
      </c>
      <c r="K228" s="42">
        <v>502261</v>
      </c>
      <c r="L228" s="42">
        <v>0</v>
      </c>
      <c r="M228" s="42">
        <v>842093</v>
      </c>
      <c r="N228" s="42">
        <v>842093</v>
      </c>
      <c r="O228" s="42">
        <v>4680</v>
      </c>
      <c r="P228" s="42">
        <v>0</v>
      </c>
      <c r="Q228" s="17">
        <f t="shared" si="7"/>
        <v>0.62421925614921492</v>
      </c>
    </row>
    <row r="229" spans="1:17" x14ac:dyDescent="0.2">
      <c r="A229" s="18" t="s">
        <v>278</v>
      </c>
      <c r="B229" s="18" t="s">
        <v>279</v>
      </c>
      <c r="C229" s="15" t="str">
        <f t="shared" si="6"/>
        <v>21375101 CENTRO INVEST. Y CONSERVACIÓN PATRIMONIO</v>
      </c>
      <c r="D229" s="18" t="s">
        <v>19</v>
      </c>
      <c r="E229" s="18" t="s">
        <v>219</v>
      </c>
      <c r="F229" s="18" t="s">
        <v>220</v>
      </c>
      <c r="G229" s="42">
        <v>51000000</v>
      </c>
      <c r="H229" s="42">
        <v>51000000</v>
      </c>
      <c r="I229" s="42">
        <v>28250000</v>
      </c>
      <c r="J229" s="42">
        <v>0</v>
      </c>
      <c r="K229" s="42">
        <v>4739250</v>
      </c>
      <c r="L229" s="42">
        <v>0</v>
      </c>
      <c r="M229" s="42">
        <v>8010750</v>
      </c>
      <c r="N229" s="42">
        <v>8010750</v>
      </c>
      <c r="O229" s="42">
        <v>38250000</v>
      </c>
      <c r="P229" s="42">
        <v>15500000</v>
      </c>
      <c r="Q229" s="17">
        <f t="shared" si="7"/>
        <v>0.1570735294117647</v>
      </c>
    </row>
    <row r="230" spans="1:17" x14ac:dyDescent="0.2">
      <c r="A230" s="18" t="s">
        <v>278</v>
      </c>
      <c r="B230" s="18" t="s">
        <v>279</v>
      </c>
      <c r="C230" s="15" t="str">
        <f t="shared" si="6"/>
        <v>21375101 CENTRO INVEST. Y CONSERVACIÓN PATRIMONIO</v>
      </c>
      <c r="D230" s="18" t="s">
        <v>19</v>
      </c>
      <c r="E230" s="18" t="s">
        <v>223</v>
      </c>
      <c r="F230" s="18" t="s">
        <v>224</v>
      </c>
      <c r="G230" s="42">
        <v>51000000</v>
      </c>
      <c r="H230" s="42">
        <v>51000000</v>
      </c>
      <c r="I230" s="42">
        <v>28250000</v>
      </c>
      <c r="J230" s="42">
        <v>0</v>
      </c>
      <c r="K230" s="42">
        <v>4739250</v>
      </c>
      <c r="L230" s="42">
        <v>0</v>
      </c>
      <c r="M230" s="42">
        <v>8010750</v>
      </c>
      <c r="N230" s="42">
        <v>8010750</v>
      </c>
      <c r="O230" s="42">
        <v>38250000</v>
      </c>
      <c r="P230" s="42">
        <v>15500000</v>
      </c>
      <c r="Q230" s="17">
        <f t="shared" si="7"/>
        <v>0.1570735294117647</v>
      </c>
    </row>
    <row r="231" spans="1:17" x14ac:dyDescent="0.2">
      <c r="A231" s="18" t="s">
        <v>278</v>
      </c>
      <c r="B231" s="18" t="s">
        <v>279</v>
      </c>
      <c r="C231" s="15" t="str">
        <f t="shared" si="6"/>
        <v>21375101 CENTRO INVEST. Y CONSERVACIÓN PATRIMONIO</v>
      </c>
      <c r="D231" s="18" t="s">
        <v>19</v>
      </c>
      <c r="E231" s="18" t="s">
        <v>225</v>
      </c>
      <c r="F231" s="18" t="s">
        <v>226</v>
      </c>
      <c r="G231" s="42">
        <v>48100000</v>
      </c>
      <c r="H231" s="42">
        <v>48100000</v>
      </c>
      <c r="I231" s="42">
        <v>21879875</v>
      </c>
      <c r="J231" s="42">
        <v>0</v>
      </c>
      <c r="K231" s="42">
        <v>4333164.5</v>
      </c>
      <c r="L231" s="42">
        <v>0</v>
      </c>
      <c r="M231" s="42">
        <v>8144693.5</v>
      </c>
      <c r="N231" s="42">
        <v>8144693.5</v>
      </c>
      <c r="O231" s="42">
        <v>35622142</v>
      </c>
      <c r="P231" s="42">
        <v>9402017</v>
      </c>
      <c r="Q231" s="17">
        <f t="shared" si="7"/>
        <v>0.16932834719334719</v>
      </c>
    </row>
    <row r="232" spans="1:17" x14ac:dyDescent="0.2">
      <c r="A232" s="18" t="s">
        <v>278</v>
      </c>
      <c r="B232" s="18" t="s">
        <v>279</v>
      </c>
      <c r="C232" s="15" t="str">
        <f t="shared" si="6"/>
        <v>21375101 CENTRO INVEST. Y CONSERVACIÓN PATRIMONIO</v>
      </c>
      <c r="D232" s="18" t="s">
        <v>19</v>
      </c>
      <c r="E232" s="18" t="s">
        <v>227</v>
      </c>
      <c r="F232" s="18" t="s">
        <v>228</v>
      </c>
      <c r="G232" s="42">
        <v>43100000</v>
      </c>
      <c r="H232" s="42">
        <v>43100000</v>
      </c>
      <c r="I232" s="42">
        <v>16879875</v>
      </c>
      <c r="J232" s="42">
        <v>0</v>
      </c>
      <c r="K232" s="42">
        <v>4333164.5</v>
      </c>
      <c r="L232" s="42">
        <v>0</v>
      </c>
      <c r="M232" s="42">
        <v>6441835.5</v>
      </c>
      <c r="N232" s="42">
        <v>6441835.5</v>
      </c>
      <c r="O232" s="42">
        <v>32325000</v>
      </c>
      <c r="P232" s="42">
        <v>6104875</v>
      </c>
      <c r="Q232" s="17">
        <f t="shared" si="7"/>
        <v>0.14946254060324826</v>
      </c>
    </row>
    <row r="233" spans="1:17" x14ac:dyDescent="0.2">
      <c r="A233" s="18" t="s">
        <v>278</v>
      </c>
      <c r="B233" s="18" t="s">
        <v>279</v>
      </c>
      <c r="C233" s="15" t="str">
        <f t="shared" si="6"/>
        <v>21375101 CENTRO INVEST. Y CONSERVACIÓN PATRIMONIO</v>
      </c>
      <c r="D233" s="18" t="s">
        <v>19</v>
      </c>
      <c r="E233" s="18" t="s">
        <v>229</v>
      </c>
      <c r="F233" s="18" t="s">
        <v>230</v>
      </c>
      <c r="G233" s="42">
        <v>5000000</v>
      </c>
      <c r="H233" s="42">
        <v>5000000</v>
      </c>
      <c r="I233" s="42">
        <v>5000000</v>
      </c>
      <c r="J233" s="42">
        <v>0</v>
      </c>
      <c r="K233" s="42">
        <v>0</v>
      </c>
      <c r="L233" s="42">
        <v>0</v>
      </c>
      <c r="M233" s="42">
        <v>1702858</v>
      </c>
      <c r="N233" s="42">
        <v>1702858</v>
      </c>
      <c r="O233" s="42">
        <v>3297142</v>
      </c>
      <c r="P233" s="42">
        <v>3297142</v>
      </c>
      <c r="Q233" s="17">
        <f t="shared" si="7"/>
        <v>0.34057159999999997</v>
      </c>
    </row>
    <row r="234" spans="1:17" x14ac:dyDescent="0.2">
      <c r="A234" s="18" t="s">
        <v>278</v>
      </c>
      <c r="B234" s="18" t="s">
        <v>279</v>
      </c>
      <c r="C234" s="15" t="str">
        <f t="shared" si="6"/>
        <v>21375101 CENTRO INVEST. Y CONSERVACIÓN PATRIMONIO</v>
      </c>
      <c r="D234" s="18" t="s">
        <v>19</v>
      </c>
      <c r="E234" s="18" t="s">
        <v>231</v>
      </c>
      <c r="F234" s="18" t="s">
        <v>232</v>
      </c>
      <c r="G234" s="42">
        <v>32743500</v>
      </c>
      <c r="H234" s="42">
        <v>32743500</v>
      </c>
      <c r="I234" s="42">
        <v>32743500</v>
      </c>
      <c r="J234" s="42">
        <v>0</v>
      </c>
      <c r="K234" s="42">
        <v>0</v>
      </c>
      <c r="L234" s="42">
        <v>0</v>
      </c>
      <c r="M234" s="42">
        <v>32743500</v>
      </c>
      <c r="N234" s="42">
        <v>32743500</v>
      </c>
      <c r="O234" s="42">
        <v>0</v>
      </c>
      <c r="P234" s="42">
        <v>0</v>
      </c>
      <c r="Q234" s="17">
        <f t="shared" si="7"/>
        <v>1</v>
      </c>
    </row>
    <row r="235" spans="1:17" x14ac:dyDescent="0.2">
      <c r="A235" s="18" t="s">
        <v>278</v>
      </c>
      <c r="B235" s="18" t="s">
        <v>279</v>
      </c>
      <c r="C235" s="15" t="str">
        <f t="shared" si="6"/>
        <v>21375101 CENTRO INVEST. Y CONSERVACIÓN PATRIMONIO</v>
      </c>
      <c r="D235" s="18" t="s">
        <v>19</v>
      </c>
      <c r="E235" s="18" t="s">
        <v>295</v>
      </c>
      <c r="F235" s="18" t="s">
        <v>296</v>
      </c>
      <c r="G235" s="42">
        <v>3780000</v>
      </c>
      <c r="H235" s="42">
        <v>3780000</v>
      </c>
      <c r="I235" s="42">
        <v>3780000</v>
      </c>
      <c r="J235" s="42">
        <v>0</v>
      </c>
      <c r="K235" s="42">
        <v>0</v>
      </c>
      <c r="L235" s="42">
        <v>0</v>
      </c>
      <c r="M235" s="42">
        <v>3780000</v>
      </c>
      <c r="N235" s="42">
        <v>3780000</v>
      </c>
      <c r="O235" s="42">
        <v>0</v>
      </c>
      <c r="P235" s="42">
        <v>0</v>
      </c>
      <c r="Q235" s="17">
        <f t="shared" si="7"/>
        <v>1</v>
      </c>
    </row>
    <row r="236" spans="1:17" x14ac:dyDescent="0.2">
      <c r="A236" s="18" t="s">
        <v>278</v>
      </c>
      <c r="B236" s="18" t="s">
        <v>279</v>
      </c>
      <c r="C236" s="15" t="str">
        <f t="shared" si="6"/>
        <v>21375101 CENTRO INVEST. Y CONSERVACIÓN PATRIMONIO</v>
      </c>
      <c r="D236" s="18" t="s">
        <v>19</v>
      </c>
      <c r="E236" s="18" t="s">
        <v>297</v>
      </c>
      <c r="F236" s="18" t="s">
        <v>298</v>
      </c>
      <c r="G236" s="42">
        <v>3213000</v>
      </c>
      <c r="H236" s="42">
        <v>3213000</v>
      </c>
      <c r="I236" s="42">
        <v>3213000</v>
      </c>
      <c r="J236" s="42">
        <v>0</v>
      </c>
      <c r="K236" s="42">
        <v>0</v>
      </c>
      <c r="L236" s="42">
        <v>0</v>
      </c>
      <c r="M236" s="42">
        <v>3213000</v>
      </c>
      <c r="N236" s="42">
        <v>3213000</v>
      </c>
      <c r="O236" s="42">
        <v>0</v>
      </c>
      <c r="P236" s="42">
        <v>0</v>
      </c>
      <c r="Q236" s="17">
        <f t="shared" si="7"/>
        <v>1</v>
      </c>
    </row>
    <row r="237" spans="1:17" x14ac:dyDescent="0.2">
      <c r="A237" s="18" t="s">
        <v>278</v>
      </c>
      <c r="B237" s="18" t="s">
        <v>279</v>
      </c>
      <c r="C237" s="15" t="str">
        <f t="shared" si="6"/>
        <v>21375101 CENTRO INVEST. Y CONSERVACIÓN PATRIMONIO</v>
      </c>
      <c r="D237" s="18" t="s">
        <v>19</v>
      </c>
      <c r="E237" s="18" t="s">
        <v>299</v>
      </c>
      <c r="F237" s="18" t="s">
        <v>300</v>
      </c>
      <c r="G237" s="42">
        <v>10000500</v>
      </c>
      <c r="H237" s="42">
        <v>10000500</v>
      </c>
      <c r="I237" s="42">
        <v>10000500</v>
      </c>
      <c r="J237" s="42">
        <v>0</v>
      </c>
      <c r="K237" s="42">
        <v>0</v>
      </c>
      <c r="L237" s="42">
        <v>0</v>
      </c>
      <c r="M237" s="42">
        <v>10000500</v>
      </c>
      <c r="N237" s="42">
        <v>10000500</v>
      </c>
      <c r="O237" s="42">
        <v>0</v>
      </c>
      <c r="P237" s="42">
        <v>0</v>
      </c>
      <c r="Q237" s="17">
        <f t="shared" si="7"/>
        <v>1</v>
      </c>
    </row>
    <row r="238" spans="1:17" x14ac:dyDescent="0.2">
      <c r="A238" s="18" t="s">
        <v>278</v>
      </c>
      <c r="B238" s="18" t="s">
        <v>279</v>
      </c>
      <c r="C238" s="15" t="str">
        <f t="shared" si="6"/>
        <v>21375101 CENTRO INVEST. Y CONSERVACIÓN PATRIMONIO</v>
      </c>
      <c r="D238" s="18" t="s">
        <v>19</v>
      </c>
      <c r="E238" s="18" t="s">
        <v>301</v>
      </c>
      <c r="F238" s="18" t="s">
        <v>302</v>
      </c>
      <c r="G238" s="42">
        <v>15750000</v>
      </c>
      <c r="H238" s="42">
        <v>15750000</v>
      </c>
      <c r="I238" s="42">
        <v>15750000</v>
      </c>
      <c r="J238" s="42">
        <v>0</v>
      </c>
      <c r="K238" s="42">
        <v>0</v>
      </c>
      <c r="L238" s="42">
        <v>0</v>
      </c>
      <c r="M238" s="42">
        <v>15750000</v>
      </c>
      <c r="N238" s="42">
        <v>15750000</v>
      </c>
      <c r="O238" s="42">
        <v>0</v>
      </c>
      <c r="P238" s="42">
        <v>0</v>
      </c>
      <c r="Q238" s="20">
        <f t="shared" si="7"/>
        <v>1</v>
      </c>
    </row>
    <row r="239" spans="1:17" x14ac:dyDescent="0.2">
      <c r="A239" s="18" t="s">
        <v>278</v>
      </c>
      <c r="B239" s="18" t="s">
        <v>279</v>
      </c>
      <c r="C239" s="15" t="str">
        <f t="shared" si="6"/>
        <v>21375101 CENTRO INVEST. Y CONSERVACIÓN PATRIMONIO</v>
      </c>
      <c r="D239" s="18" t="s">
        <v>19</v>
      </c>
      <c r="E239" s="18" t="s">
        <v>239</v>
      </c>
      <c r="F239" s="18" t="s">
        <v>240</v>
      </c>
      <c r="G239" s="42">
        <v>75000000</v>
      </c>
      <c r="H239" s="42">
        <v>75000000</v>
      </c>
      <c r="I239" s="42">
        <v>18779700</v>
      </c>
      <c r="J239" s="42">
        <v>0</v>
      </c>
      <c r="K239" s="42">
        <v>0</v>
      </c>
      <c r="L239" s="42">
        <v>0</v>
      </c>
      <c r="M239" s="42">
        <v>13972689.24</v>
      </c>
      <c r="N239" s="42">
        <v>13972689.24</v>
      </c>
      <c r="O239" s="42">
        <v>61027310.759999998</v>
      </c>
      <c r="P239" s="42">
        <v>4807010.76</v>
      </c>
      <c r="Q239" s="17">
        <f t="shared" si="7"/>
        <v>0.18630252320000001</v>
      </c>
    </row>
    <row r="240" spans="1:17" x14ac:dyDescent="0.2">
      <c r="A240" s="18" t="s">
        <v>278</v>
      </c>
      <c r="B240" s="18" t="s">
        <v>279</v>
      </c>
      <c r="C240" s="15" t="str">
        <f t="shared" si="6"/>
        <v>21375101 CENTRO INVEST. Y CONSERVACIÓN PATRIMONIO</v>
      </c>
      <c r="D240" s="18" t="s">
        <v>19</v>
      </c>
      <c r="E240" s="18" t="s">
        <v>241</v>
      </c>
      <c r="F240" s="18" t="s">
        <v>242</v>
      </c>
      <c r="G240" s="42">
        <v>75000000</v>
      </c>
      <c r="H240" s="42">
        <v>75000000</v>
      </c>
      <c r="I240" s="42">
        <v>18779700</v>
      </c>
      <c r="J240" s="42">
        <v>0</v>
      </c>
      <c r="K240" s="42">
        <v>0</v>
      </c>
      <c r="L240" s="42">
        <v>0</v>
      </c>
      <c r="M240" s="42">
        <v>13972689.24</v>
      </c>
      <c r="N240" s="42">
        <v>13972689.24</v>
      </c>
      <c r="O240" s="42">
        <v>61027310.759999998</v>
      </c>
      <c r="P240" s="42">
        <v>4807010.76</v>
      </c>
      <c r="Q240" s="17">
        <f t="shared" si="7"/>
        <v>0.18630252320000001</v>
      </c>
    </row>
    <row r="241" spans="1:17" x14ac:dyDescent="0.2">
      <c r="A241" s="18" t="s">
        <v>278</v>
      </c>
      <c r="B241" s="18" t="s">
        <v>279</v>
      </c>
      <c r="C241" s="15" t="str">
        <f t="shared" si="6"/>
        <v>21375101 CENTRO INVEST. Y CONSERVACIÓN PATRIMONIO</v>
      </c>
      <c r="D241" s="18" t="s">
        <v>19</v>
      </c>
      <c r="E241" s="18" t="s">
        <v>243</v>
      </c>
      <c r="F241" s="18" t="s">
        <v>244</v>
      </c>
      <c r="G241" s="42">
        <v>1440600</v>
      </c>
      <c r="H241" s="42">
        <v>1820600</v>
      </c>
      <c r="I241" s="42">
        <v>1800750</v>
      </c>
      <c r="J241" s="42">
        <v>0</v>
      </c>
      <c r="K241" s="42">
        <v>297902.17</v>
      </c>
      <c r="L241" s="42">
        <v>0</v>
      </c>
      <c r="M241" s="42">
        <v>1502847.83</v>
      </c>
      <c r="N241" s="42">
        <v>0</v>
      </c>
      <c r="O241" s="42">
        <v>19850</v>
      </c>
      <c r="P241" s="42">
        <v>0</v>
      </c>
      <c r="Q241" s="17">
        <f t="shared" si="7"/>
        <v>0.82546843348346699</v>
      </c>
    </row>
    <row r="242" spans="1:17" x14ac:dyDescent="0.2">
      <c r="A242" s="18" t="s">
        <v>278</v>
      </c>
      <c r="B242" s="18" t="s">
        <v>279</v>
      </c>
      <c r="C242" s="15" t="str">
        <f t="shared" si="6"/>
        <v>21375101 CENTRO INVEST. Y CONSERVACIÓN PATRIMONIO</v>
      </c>
      <c r="D242" s="18" t="s">
        <v>19</v>
      </c>
      <c r="E242" s="18" t="s">
        <v>303</v>
      </c>
      <c r="F242" s="18" t="s">
        <v>304</v>
      </c>
      <c r="G242" s="42">
        <v>1440600</v>
      </c>
      <c r="H242" s="42">
        <v>1820600</v>
      </c>
      <c r="I242" s="42">
        <v>1800750</v>
      </c>
      <c r="J242" s="42">
        <v>0</v>
      </c>
      <c r="K242" s="42">
        <v>297902.17</v>
      </c>
      <c r="L242" s="42">
        <v>0</v>
      </c>
      <c r="M242" s="42">
        <v>1502847.83</v>
      </c>
      <c r="N242" s="42">
        <v>0</v>
      </c>
      <c r="O242" s="42">
        <v>19850</v>
      </c>
      <c r="P242" s="42">
        <v>0</v>
      </c>
      <c r="Q242" s="17">
        <f t="shared" si="7"/>
        <v>0.82546843348346699</v>
      </c>
    </row>
    <row r="243" spans="1:17" x14ac:dyDescent="0.2">
      <c r="A243" s="40" t="s">
        <v>305</v>
      </c>
      <c r="B243" s="40" t="s">
        <v>306</v>
      </c>
      <c r="C243" s="15" t="str">
        <f t="shared" si="6"/>
        <v>21375102 MUSEO NACIONAL DE COSTA RICA</v>
      </c>
      <c r="D243" s="40" t="s">
        <v>19</v>
      </c>
      <c r="E243" s="40" t="s">
        <v>20</v>
      </c>
      <c r="F243" s="40" t="s">
        <v>20</v>
      </c>
      <c r="G243" s="41">
        <v>3619463091</v>
      </c>
      <c r="H243" s="41">
        <v>3619463091</v>
      </c>
      <c r="I243" s="41">
        <v>3286063106.8400002</v>
      </c>
      <c r="J243" s="41">
        <v>0</v>
      </c>
      <c r="K243" s="41">
        <v>0</v>
      </c>
      <c r="L243" s="41">
        <v>0</v>
      </c>
      <c r="M243" s="41">
        <v>1857999404.8199999</v>
      </c>
      <c r="N243" s="41">
        <v>1800148307.99</v>
      </c>
      <c r="O243" s="41">
        <v>1761463686.1800001</v>
      </c>
      <c r="P243" s="41">
        <v>1428063702.02</v>
      </c>
      <c r="Q243" s="20">
        <f t="shared" si="7"/>
        <v>0.51333564070318072</v>
      </c>
    </row>
    <row r="244" spans="1:17" x14ac:dyDescent="0.2">
      <c r="A244" s="18" t="s">
        <v>305</v>
      </c>
      <c r="B244" s="18" t="s">
        <v>306</v>
      </c>
      <c r="C244" s="15" t="str">
        <f t="shared" si="6"/>
        <v>21375102 MUSEO NACIONAL DE COSTA RICA</v>
      </c>
      <c r="D244" s="18" t="s">
        <v>19</v>
      </c>
      <c r="E244" s="18" t="s">
        <v>23</v>
      </c>
      <c r="F244" s="18" t="s">
        <v>24</v>
      </c>
      <c r="G244" s="42">
        <v>2355262357</v>
      </c>
      <c r="H244" s="42">
        <v>2344699213</v>
      </c>
      <c r="I244" s="42">
        <v>2305868610</v>
      </c>
      <c r="J244" s="42">
        <v>0</v>
      </c>
      <c r="K244" s="42">
        <v>0</v>
      </c>
      <c r="L244" s="42">
        <v>0</v>
      </c>
      <c r="M244" s="42">
        <v>1327795543.97</v>
      </c>
      <c r="N244" s="42">
        <v>1312115967.4400001</v>
      </c>
      <c r="O244" s="42">
        <v>1016903669.03</v>
      </c>
      <c r="P244" s="42">
        <v>978073066.02999997</v>
      </c>
      <c r="Q244" s="17">
        <f t="shared" si="7"/>
        <v>0.56629674996611179</v>
      </c>
    </row>
    <row r="245" spans="1:17" x14ac:dyDescent="0.2">
      <c r="A245" s="18" t="s">
        <v>305</v>
      </c>
      <c r="B245" s="18" t="s">
        <v>306</v>
      </c>
      <c r="C245" s="15" t="str">
        <f t="shared" si="6"/>
        <v>21375102 MUSEO NACIONAL DE COSTA RICA</v>
      </c>
      <c r="D245" s="18" t="s">
        <v>19</v>
      </c>
      <c r="E245" s="18" t="s">
        <v>25</v>
      </c>
      <c r="F245" s="18" t="s">
        <v>26</v>
      </c>
      <c r="G245" s="42">
        <v>941497200</v>
      </c>
      <c r="H245" s="42">
        <v>933419420</v>
      </c>
      <c r="I245" s="42">
        <v>911821818</v>
      </c>
      <c r="J245" s="42">
        <v>0</v>
      </c>
      <c r="K245" s="42">
        <v>0</v>
      </c>
      <c r="L245" s="42">
        <v>0</v>
      </c>
      <c r="M245" s="42">
        <v>565017502.47000003</v>
      </c>
      <c r="N245" s="42">
        <v>558022632.87</v>
      </c>
      <c r="O245" s="42">
        <v>368401917.52999997</v>
      </c>
      <c r="P245" s="42">
        <v>346804315.52999997</v>
      </c>
      <c r="Q245" s="17">
        <f t="shared" si="7"/>
        <v>0.60532006337515454</v>
      </c>
    </row>
    <row r="246" spans="1:17" x14ac:dyDescent="0.2">
      <c r="A246" s="18" t="s">
        <v>305</v>
      </c>
      <c r="B246" s="18" t="s">
        <v>306</v>
      </c>
      <c r="C246" s="15" t="str">
        <f t="shared" si="6"/>
        <v>21375102 MUSEO NACIONAL DE COSTA RICA</v>
      </c>
      <c r="D246" s="18" t="s">
        <v>19</v>
      </c>
      <c r="E246" s="18" t="s">
        <v>27</v>
      </c>
      <c r="F246" s="18" t="s">
        <v>28</v>
      </c>
      <c r="G246" s="42">
        <v>858497200</v>
      </c>
      <c r="H246" s="42">
        <v>850419420</v>
      </c>
      <c r="I246" s="42">
        <v>830833545</v>
      </c>
      <c r="J246" s="42">
        <v>0</v>
      </c>
      <c r="K246" s="42">
        <v>0</v>
      </c>
      <c r="L246" s="42">
        <v>0</v>
      </c>
      <c r="M246" s="42">
        <v>510709439.30000001</v>
      </c>
      <c r="N246" s="42">
        <v>505242688.33999997</v>
      </c>
      <c r="O246" s="42">
        <v>339709980.69999999</v>
      </c>
      <c r="P246" s="42">
        <v>320124105.69999999</v>
      </c>
      <c r="Q246" s="17">
        <f t="shared" si="7"/>
        <v>0.6005383076741122</v>
      </c>
    </row>
    <row r="247" spans="1:17" x14ac:dyDescent="0.2">
      <c r="A247" s="18" t="s">
        <v>305</v>
      </c>
      <c r="B247" s="18" t="s">
        <v>306</v>
      </c>
      <c r="C247" s="15" t="str">
        <f t="shared" si="6"/>
        <v>21375102 MUSEO NACIONAL DE COSTA RICA</v>
      </c>
      <c r="D247" s="18" t="s">
        <v>19</v>
      </c>
      <c r="E247" s="18" t="s">
        <v>307</v>
      </c>
      <c r="F247" s="18" t="s">
        <v>308</v>
      </c>
      <c r="G247" s="42">
        <v>73000000</v>
      </c>
      <c r="H247" s="42">
        <v>73000000</v>
      </c>
      <c r="I247" s="42">
        <v>73000000</v>
      </c>
      <c r="J247" s="42">
        <v>0</v>
      </c>
      <c r="K247" s="42">
        <v>0</v>
      </c>
      <c r="L247" s="42">
        <v>0</v>
      </c>
      <c r="M247" s="42">
        <v>49449216.5</v>
      </c>
      <c r="N247" s="42">
        <v>48615221.200000003</v>
      </c>
      <c r="O247" s="42">
        <v>23550783.5</v>
      </c>
      <c r="P247" s="42">
        <v>23550783.5</v>
      </c>
      <c r="Q247" s="17">
        <f t="shared" si="7"/>
        <v>0.67738652739726024</v>
      </c>
    </row>
    <row r="248" spans="1:17" x14ac:dyDescent="0.2">
      <c r="A248" s="18" t="s">
        <v>305</v>
      </c>
      <c r="B248" s="18" t="s">
        <v>306</v>
      </c>
      <c r="C248" s="15" t="str">
        <f t="shared" si="6"/>
        <v>21375102 MUSEO NACIONAL DE COSTA RICA</v>
      </c>
      <c r="D248" s="18" t="s">
        <v>19</v>
      </c>
      <c r="E248" s="18" t="s">
        <v>29</v>
      </c>
      <c r="F248" s="18" t="s">
        <v>30</v>
      </c>
      <c r="G248" s="42">
        <v>10000000</v>
      </c>
      <c r="H248" s="42">
        <v>10000000</v>
      </c>
      <c r="I248" s="42">
        <v>7988273</v>
      </c>
      <c r="J248" s="42">
        <v>0</v>
      </c>
      <c r="K248" s="42">
        <v>0</v>
      </c>
      <c r="L248" s="42">
        <v>0</v>
      </c>
      <c r="M248" s="42">
        <v>4858846.67</v>
      </c>
      <c r="N248" s="42">
        <v>4164723.33</v>
      </c>
      <c r="O248" s="42">
        <v>5141153.33</v>
      </c>
      <c r="P248" s="42">
        <v>3129426.33</v>
      </c>
      <c r="Q248" s="17">
        <f t="shared" si="7"/>
        <v>0.48588466699999999</v>
      </c>
    </row>
    <row r="249" spans="1:17" x14ac:dyDescent="0.2">
      <c r="A249" s="18" t="s">
        <v>305</v>
      </c>
      <c r="B249" s="18" t="s">
        <v>306</v>
      </c>
      <c r="C249" s="15" t="str">
        <f t="shared" si="6"/>
        <v>21375102 MUSEO NACIONAL DE COSTA RICA</v>
      </c>
      <c r="D249" s="18" t="s">
        <v>19</v>
      </c>
      <c r="E249" s="18" t="s">
        <v>31</v>
      </c>
      <c r="F249" s="18" t="s">
        <v>32</v>
      </c>
      <c r="G249" s="42">
        <v>6000000</v>
      </c>
      <c r="H249" s="42">
        <v>6000000</v>
      </c>
      <c r="I249" s="42">
        <v>6000000</v>
      </c>
      <c r="J249" s="42">
        <v>0</v>
      </c>
      <c r="K249" s="42">
        <v>0</v>
      </c>
      <c r="L249" s="42">
        <v>0</v>
      </c>
      <c r="M249" s="42">
        <v>4311034.68</v>
      </c>
      <c r="N249" s="42">
        <v>4000000</v>
      </c>
      <c r="O249" s="42">
        <v>1688965.32</v>
      </c>
      <c r="P249" s="42">
        <v>1688965.32</v>
      </c>
      <c r="Q249" s="17">
        <f t="shared" si="7"/>
        <v>0.71850577999999998</v>
      </c>
    </row>
    <row r="250" spans="1:17" x14ac:dyDescent="0.2">
      <c r="A250" s="18" t="s">
        <v>305</v>
      </c>
      <c r="B250" s="18" t="s">
        <v>306</v>
      </c>
      <c r="C250" s="15" t="str">
        <f t="shared" si="6"/>
        <v>21375102 MUSEO NACIONAL DE COSTA RICA</v>
      </c>
      <c r="D250" s="18" t="s">
        <v>19</v>
      </c>
      <c r="E250" s="18" t="s">
        <v>33</v>
      </c>
      <c r="F250" s="18" t="s">
        <v>34</v>
      </c>
      <c r="G250" s="42">
        <v>6000000</v>
      </c>
      <c r="H250" s="42">
        <v>6000000</v>
      </c>
      <c r="I250" s="42">
        <v>6000000</v>
      </c>
      <c r="J250" s="42">
        <v>0</v>
      </c>
      <c r="K250" s="42">
        <v>0</v>
      </c>
      <c r="L250" s="42">
        <v>0</v>
      </c>
      <c r="M250" s="42">
        <v>4311034.68</v>
      </c>
      <c r="N250" s="42">
        <v>4000000</v>
      </c>
      <c r="O250" s="42">
        <v>1688965.32</v>
      </c>
      <c r="P250" s="42">
        <v>1688965.32</v>
      </c>
      <c r="Q250" s="17">
        <f t="shared" si="7"/>
        <v>0.71850577999999998</v>
      </c>
    </row>
    <row r="251" spans="1:17" x14ac:dyDescent="0.2">
      <c r="A251" s="18" t="s">
        <v>305</v>
      </c>
      <c r="B251" s="18" t="s">
        <v>306</v>
      </c>
      <c r="C251" s="15" t="str">
        <f t="shared" si="6"/>
        <v>21375102 MUSEO NACIONAL DE COSTA RICA</v>
      </c>
      <c r="D251" s="18" t="s">
        <v>19</v>
      </c>
      <c r="E251" s="18" t="s">
        <v>35</v>
      </c>
      <c r="F251" s="18" t="s">
        <v>36</v>
      </c>
      <c r="G251" s="42">
        <v>995919336</v>
      </c>
      <c r="H251" s="42">
        <v>976933972</v>
      </c>
      <c r="I251" s="42">
        <v>963735441</v>
      </c>
      <c r="J251" s="42">
        <v>0</v>
      </c>
      <c r="K251" s="42">
        <v>0</v>
      </c>
      <c r="L251" s="42">
        <v>0</v>
      </c>
      <c r="M251" s="42">
        <v>506891313.85000002</v>
      </c>
      <c r="N251" s="42">
        <v>501899202.95999998</v>
      </c>
      <c r="O251" s="42">
        <v>470042658.14999998</v>
      </c>
      <c r="P251" s="42">
        <v>456844127.14999998</v>
      </c>
      <c r="Q251" s="17">
        <f t="shared" si="7"/>
        <v>0.51885933786526162</v>
      </c>
    </row>
    <row r="252" spans="1:17" x14ac:dyDescent="0.2">
      <c r="A252" s="18" t="s">
        <v>305</v>
      </c>
      <c r="B252" s="18" t="s">
        <v>306</v>
      </c>
      <c r="C252" s="15" t="str">
        <f t="shared" si="6"/>
        <v>21375102 MUSEO NACIONAL DE COSTA RICA</v>
      </c>
      <c r="D252" s="18" t="s">
        <v>19</v>
      </c>
      <c r="E252" s="18" t="s">
        <v>37</v>
      </c>
      <c r="F252" s="18" t="s">
        <v>38</v>
      </c>
      <c r="G252" s="42">
        <v>320000000</v>
      </c>
      <c r="H252" s="42">
        <v>316384766</v>
      </c>
      <c r="I252" s="42">
        <v>315222913</v>
      </c>
      <c r="J252" s="42">
        <v>0</v>
      </c>
      <c r="K252" s="42">
        <v>0</v>
      </c>
      <c r="L252" s="42">
        <v>0</v>
      </c>
      <c r="M252" s="42">
        <v>158207658.30000001</v>
      </c>
      <c r="N252" s="42">
        <v>156008776.28999999</v>
      </c>
      <c r="O252" s="42">
        <v>158177107.69999999</v>
      </c>
      <c r="P252" s="42">
        <v>157015254.69999999</v>
      </c>
      <c r="Q252" s="17">
        <f t="shared" si="7"/>
        <v>0.50004828076962471</v>
      </c>
    </row>
    <row r="253" spans="1:17" x14ac:dyDescent="0.2">
      <c r="A253" s="18" t="s">
        <v>305</v>
      </c>
      <c r="B253" s="18" t="s">
        <v>306</v>
      </c>
      <c r="C253" s="15" t="str">
        <f t="shared" si="6"/>
        <v>21375102 MUSEO NACIONAL DE COSTA RICA</v>
      </c>
      <c r="D253" s="18" t="s">
        <v>19</v>
      </c>
      <c r="E253" s="18" t="s">
        <v>39</v>
      </c>
      <c r="F253" s="18" t="s">
        <v>40</v>
      </c>
      <c r="G253" s="42">
        <v>321612090</v>
      </c>
      <c r="H253" s="42">
        <v>300105940</v>
      </c>
      <c r="I253" s="42">
        <v>295232409</v>
      </c>
      <c r="J253" s="42">
        <v>0</v>
      </c>
      <c r="K253" s="42">
        <v>0</v>
      </c>
      <c r="L253" s="42">
        <v>0</v>
      </c>
      <c r="M253" s="42">
        <v>175464205.59999999</v>
      </c>
      <c r="N253" s="42">
        <v>173904739.59999999</v>
      </c>
      <c r="O253" s="42">
        <v>124641734.40000001</v>
      </c>
      <c r="P253" s="42">
        <v>119768203.40000001</v>
      </c>
      <c r="Q253" s="17">
        <f t="shared" si="7"/>
        <v>0.5846742173780366</v>
      </c>
    </row>
    <row r="254" spans="1:17" x14ac:dyDescent="0.2">
      <c r="A254" s="18" t="s">
        <v>305</v>
      </c>
      <c r="B254" s="18" t="s">
        <v>306</v>
      </c>
      <c r="C254" s="15" t="str">
        <f t="shared" si="6"/>
        <v>21375102 MUSEO NACIONAL DE COSTA RICA</v>
      </c>
      <c r="D254" s="18" t="s">
        <v>19</v>
      </c>
      <c r="E254" s="18" t="s">
        <v>41</v>
      </c>
      <c r="F254" s="18" t="s">
        <v>42</v>
      </c>
      <c r="G254" s="42">
        <v>144505405</v>
      </c>
      <c r="H254" s="42">
        <v>144505405</v>
      </c>
      <c r="I254" s="42">
        <v>142796858</v>
      </c>
      <c r="J254" s="42">
        <v>0</v>
      </c>
      <c r="K254" s="42">
        <v>0</v>
      </c>
      <c r="L254" s="42">
        <v>0</v>
      </c>
      <c r="M254" s="42">
        <v>2663660.11</v>
      </c>
      <c r="N254" s="42">
        <v>2072669.88</v>
      </c>
      <c r="O254" s="42">
        <v>141841744.88999999</v>
      </c>
      <c r="P254" s="42">
        <v>140133197.88999999</v>
      </c>
      <c r="Q254" s="17">
        <f t="shared" si="7"/>
        <v>1.8432944497819993E-2</v>
      </c>
    </row>
    <row r="255" spans="1:17" x14ac:dyDescent="0.2">
      <c r="A255" s="18" t="s">
        <v>305</v>
      </c>
      <c r="B255" s="18" t="s">
        <v>306</v>
      </c>
      <c r="C255" s="15" t="str">
        <f t="shared" si="6"/>
        <v>21375102 MUSEO NACIONAL DE COSTA RICA</v>
      </c>
      <c r="D255" s="18" t="s">
        <v>19</v>
      </c>
      <c r="E255" s="18" t="s">
        <v>43</v>
      </c>
      <c r="F255" s="18" t="s">
        <v>44</v>
      </c>
      <c r="G255" s="42">
        <v>109201841</v>
      </c>
      <c r="H255" s="42">
        <v>115337861</v>
      </c>
      <c r="I255" s="42">
        <v>115337861</v>
      </c>
      <c r="J255" s="42">
        <v>0</v>
      </c>
      <c r="K255" s="42">
        <v>0</v>
      </c>
      <c r="L255" s="42">
        <v>0</v>
      </c>
      <c r="M255" s="42">
        <v>111541793.5</v>
      </c>
      <c r="N255" s="42">
        <v>111541793.48</v>
      </c>
      <c r="O255" s="42">
        <v>3796067.5</v>
      </c>
      <c r="P255" s="42">
        <v>3796067.5</v>
      </c>
      <c r="Q255" s="17">
        <f t="shared" si="7"/>
        <v>0.96708741199908332</v>
      </c>
    </row>
    <row r="256" spans="1:17" x14ac:dyDescent="0.2">
      <c r="A256" s="18" t="s">
        <v>305</v>
      </c>
      <c r="B256" s="18" t="s">
        <v>306</v>
      </c>
      <c r="C256" s="15" t="str">
        <f t="shared" si="6"/>
        <v>21375102 MUSEO NACIONAL DE COSTA RICA</v>
      </c>
      <c r="D256" s="18" t="s">
        <v>19</v>
      </c>
      <c r="E256" s="18" t="s">
        <v>45</v>
      </c>
      <c r="F256" s="18" t="s">
        <v>46</v>
      </c>
      <c r="G256" s="42">
        <v>100600000</v>
      </c>
      <c r="H256" s="42">
        <v>100600000</v>
      </c>
      <c r="I256" s="42">
        <v>95145400</v>
      </c>
      <c r="J256" s="42">
        <v>0</v>
      </c>
      <c r="K256" s="42">
        <v>0</v>
      </c>
      <c r="L256" s="42">
        <v>0</v>
      </c>
      <c r="M256" s="42">
        <v>59013996.340000004</v>
      </c>
      <c r="N256" s="42">
        <v>58371223.710000001</v>
      </c>
      <c r="O256" s="42">
        <v>41586003.659999996</v>
      </c>
      <c r="P256" s="42">
        <v>36131403.659999996</v>
      </c>
      <c r="Q256" s="17">
        <f t="shared" si="7"/>
        <v>0.58662024194831019</v>
      </c>
    </row>
    <row r="257" spans="1:17" x14ac:dyDescent="0.2">
      <c r="A257" s="18" t="s">
        <v>305</v>
      </c>
      <c r="B257" s="18" t="s">
        <v>306</v>
      </c>
      <c r="C257" s="15" t="str">
        <f t="shared" si="6"/>
        <v>21375102 MUSEO NACIONAL DE COSTA RICA</v>
      </c>
      <c r="D257" s="18" t="s">
        <v>19</v>
      </c>
      <c r="E257" s="18" t="s">
        <v>47</v>
      </c>
      <c r="F257" s="18" t="s">
        <v>48</v>
      </c>
      <c r="G257" s="42">
        <v>175393836</v>
      </c>
      <c r="H257" s="42">
        <v>175393836</v>
      </c>
      <c r="I257" s="42">
        <v>173394035</v>
      </c>
      <c r="J257" s="42">
        <v>0</v>
      </c>
      <c r="K257" s="42">
        <v>0</v>
      </c>
      <c r="L257" s="42">
        <v>0</v>
      </c>
      <c r="M257" s="42">
        <v>104936977.63</v>
      </c>
      <c r="N257" s="42">
        <v>103551841.81</v>
      </c>
      <c r="O257" s="42">
        <v>70456858.370000005</v>
      </c>
      <c r="P257" s="42">
        <v>68457057.370000005</v>
      </c>
      <c r="Q257" s="17">
        <f t="shared" si="7"/>
        <v>0.59829341796253321</v>
      </c>
    </row>
    <row r="258" spans="1:17" x14ac:dyDescent="0.2">
      <c r="A258" s="18" t="s">
        <v>305</v>
      </c>
      <c r="B258" s="18" t="s">
        <v>306</v>
      </c>
      <c r="C258" s="15" t="str">
        <f t="shared" si="6"/>
        <v>21375102 MUSEO NACIONAL DE COSTA RICA</v>
      </c>
      <c r="D258" s="18" t="s">
        <v>19</v>
      </c>
      <c r="E258" s="18" t="s">
        <v>309</v>
      </c>
      <c r="F258" s="18" t="s">
        <v>50</v>
      </c>
      <c r="G258" s="42">
        <v>166399280</v>
      </c>
      <c r="H258" s="42">
        <v>166399280</v>
      </c>
      <c r="I258" s="42">
        <v>164502033</v>
      </c>
      <c r="J258" s="42">
        <v>0</v>
      </c>
      <c r="K258" s="42">
        <v>0</v>
      </c>
      <c r="L258" s="42">
        <v>0</v>
      </c>
      <c r="M258" s="42">
        <v>99556068.159999996</v>
      </c>
      <c r="N258" s="42">
        <v>98551841.810000002</v>
      </c>
      <c r="O258" s="42">
        <v>66843211.840000004</v>
      </c>
      <c r="P258" s="42">
        <v>64945964.840000004</v>
      </c>
      <c r="Q258" s="17">
        <f t="shared" si="7"/>
        <v>0.59829626762808108</v>
      </c>
    </row>
    <row r="259" spans="1:17" x14ac:dyDescent="0.2">
      <c r="A259" s="18" t="s">
        <v>305</v>
      </c>
      <c r="B259" s="18" t="s">
        <v>306</v>
      </c>
      <c r="C259" s="15" t="str">
        <f t="shared" si="6"/>
        <v>21375102 MUSEO NACIONAL DE COSTA RICA</v>
      </c>
      <c r="D259" s="18" t="s">
        <v>19</v>
      </c>
      <c r="E259" s="18" t="s">
        <v>310</v>
      </c>
      <c r="F259" s="18" t="s">
        <v>52</v>
      </c>
      <c r="G259" s="42">
        <v>8994556</v>
      </c>
      <c r="H259" s="42">
        <v>8994556</v>
      </c>
      <c r="I259" s="42">
        <v>8892002</v>
      </c>
      <c r="J259" s="42">
        <v>0</v>
      </c>
      <c r="K259" s="42">
        <v>0</v>
      </c>
      <c r="L259" s="42">
        <v>0</v>
      </c>
      <c r="M259" s="42">
        <v>5380909.4699999997</v>
      </c>
      <c r="N259" s="42">
        <v>5000000</v>
      </c>
      <c r="O259" s="42">
        <v>3613646.53</v>
      </c>
      <c r="P259" s="42">
        <v>3511092.53</v>
      </c>
      <c r="Q259" s="17">
        <f t="shared" si="7"/>
        <v>0.59824069915179801</v>
      </c>
    </row>
    <row r="260" spans="1:17" x14ac:dyDescent="0.2">
      <c r="A260" s="18" t="s">
        <v>305</v>
      </c>
      <c r="B260" s="18" t="s">
        <v>306</v>
      </c>
      <c r="C260" s="15" t="str">
        <f t="shared" si="6"/>
        <v>21375102 MUSEO NACIONAL DE COSTA RICA</v>
      </c>
      <c r="D260" s="18" t="s">
        <v>19</v>
      </c>
      <c r="E260" s="18" t="s">
        <v>53</v>
      </c>
      <c r="F260" s="18" t="s">
        <v>54</v>
      </c>
      <c r="G260" s="42">
        <v>236451985</v>
      </c>
      <c r="H260" s="42">
        <v>252951985</v>
      </c>
      <c r="I260" s="42">
        <v>250917316</v>
      </c>
      <c r="J260" s="42">
        <v>0</v>
      </c>
      <c r="K260" s="42">
        <v>0</v>
      </c>
      <c r="L260" s="42">
        <v>0</v>
      </c>
      <c r="M260" s="42">
        <v>146638715.34</v>
      </c>
      <c r="N260" s="42">
        <v>144642289.80000001</v>
      </c>
      <c r="O260" s="42">
        <v>106313269.66</v>
      </c>
      <c r="P260" s="42">
        <v>104278600.66</v>
      </c>
      <c r="Q260" s="17">
        <f t="shared" si="7"/>
        <v>0.57970968419164615</v>
      </c>
    </row>
    <row r="261" spans="1:17" x14ac:dyDescent="0.2">
      <c r="A261" s="18" t="s">
        <v>305</v>
      </c>
      <c r="B261" s="18" t="s">
        <v>306</v>
      </c>
      <c r="C261" s="15" t="str">
        <f t="shared" si="6"/>
        <v>21375102 MUSEO NACIONAL DE COSTA RICA</v>
      </c>
      <c r="D261" s="18" t="s">
        <v>19</v>
      </c>
      <c r="E261" s="18" t="s">
        <v>311</v>
      </c>
      <c r="F261" s="18" t="s">
        <v>56</v>
      </c>
      <c r="G261" s="42">
        <v>97500984</v>
      </c>
      <c r="H261" s="42">
        <v>97500984</v>
      </c>
      <c r="I261" s="42">
        <v>96389300</v>
      </c>
      <c r="J261" s="42">
        <v>0</v>
      </c>
      <c r="K261" s="42">
        <v>0</v>
      </c>
      <c r="L261" s="42">
        <v>0</v>
      </c>
      <c r="M261" s="42">
        <v>58334474.310000002</v>
      </c>
      <c r="N261" s="42">
        <v>57718483.670000002</v>
      </c>
      <c r="O261" s="42">
        <v>39166509.689999998</v>
      </c>
      <c r="P261" s="42">
        <v>38054825.689999998</v>
      </c>
      <c r="Q261" s="17">
        <f t="shared" si="7"/>
        <v>0.59829626242541312</v>
      </c>
    </row>
    <row r="262" spans="1:17" x14ac:dyDescent="0.2">
      <c r="A262" s="18" t="s">
        <v>305</v>
      </c>
      <c r="B262" s="18" t="s">
        <v>306</v>
      </c>
      <c r="C262" s="15" t="str">
        <f t="shared" si="6"/>
        <v>21375102 MUSEO NACIONAL DE COSTA RICA</v>
      </c>
      <c r="D262" s="18" t="s">
        <v>19</v>
      </c>
      <c r="E262" s="18" t="s">
        <v>312</v>
      </c>
      <c r="F262" s="18" t="s">
        <v>58</v>
      </c>
      <c r="G262" s="42">
        <v>53967334</v>
      </c>
      <c r="H262" s="42">
        <v>53967334</v>
      </c>
      <c r="I262" s="42">
        <v>53352011</v>
      </c>
      <c r="J262" s="42">
        <v>0</v>
      </c>
      <c r="K262" s="42">
        <v>0</v>
      </c>
      <c r="L262" s="42">
        <v>0</v>
      </c>
      <c r="M262" s="42">
        <v>32288454.75</v>
      </c>
      <c r="N262" s="42">
        <v>31368165.149999999</v>
      </c>
      <c r="O262" s="42">
        <v>21678879.25</v>
      </c>
      <c r="P262" s="42">
        <v>21063556.25</v>
      </c>
      <c r="Q262" s="17">
        <f t="shared" si="7"/>
        <v>0.59829627214862979</v>
      </c>
    </row>
    <row r="263" spans="1:17" x14ac:dyDescent="0.2">
      <c r="A263" s="18" t="s">
        <v>305</v>
      </c>
      <c r="B263" s="18" t="s">
        <v>306</v>
      </c>
      <c r="C263" s="15" t="str">
        <f t="shared" ref="C263:C326" si="8">+CONCATENATE(A263," ",B263)</f>
        <v>21375102 MUSEO NACIONAL DE COSTA RICA</v>
      </c>
      <c r="D263" s="18" t="s">
        <v>19</v>
      </c>
      <c r="E263" s="18" t="s">
        <v>313</v>
      </c>
      <c r="F263" s="18" t="s">
        <v>60</v>
      </c>
      <c r="G263" s="42">
        <v>26983667</v>
      </c>
      <c r="H263" s="42">
        <v>26983667</v>
      </c>
      <c r="I263" s="42">
        <v>26676005</v>
      </c>
      <c r="J263" s="42">
        <v>0</v>
      </c>
      <c r="K263" s="42">
        <v>0</v>
      </c>
      <c r="L263" s="42">
        <v>0</v>
      </c>
      <c r="M263" s="42">
        <v>16144227.380000001</v>
      </c>
      <c r="N263" s="42">
        <v>15684082.08</v>
      </c>
      <c r="O263" s="42">
        <v>10839439.619999999</v>
      </c>
      <c r="P263" s="42">
        <v>10531777.619999999</v>
      </c>
      <c r="Q263" s="17">
        <f t="shared" ref="Q263:Q326" si="9">+IFERROR(M263/H263,0)</f>
        <v>0.59829627233392702</v>
      </c>
    </row>
    <row r="264" spans="1:17" x14ac:dyDescent="0.2">
      <c r="A264" s="18" t="s">
        <v>305</v>
      </c>
      <c r="B264" s="18" t="s">
        <v>306</v>
      </c>
      <c r="C264" s="15" t="str">
        <f t="shared" si="8"/>
        <v>21375102 MUSEO NACIONAL DE COSTA RICA</v>
      </c>
      <c r="D264" s="18" t="s">
        <v>19</v>
      </c>
      <c r="E264" s="18" t="s">
        <v>314</v>
      </c>
      <c r="F264" s="18" t="s">
        <v>315</v>
      </c>
      <c r="G264" s="42">
        <v>58000000</v>
      </c>
      <c r="H264" s="42">
        <v>74500000</v>
      </c>
      <c r="I264" s="42">
        <v>74500000</v>
      </c>
      <c r="J264" s="42">
        <v>0</v>
      </c>
      <c r="K264" s="42">
        <v>0</v>
      </c>
      <c r="L264" s="42">
        <v>0</v>
      </c>
      <c r="M264" s="42">
        <v>39871558.899999999</v>
      </c>
      <c r="N264" s="42">
        <v>39871558.899999999</v>
      </c>
      <c r="O264" s="42">
        <v>34628441.100000001</v>
      </c>
      <c r="P264" s="42">
        <v>34628441.100000001</v>
      </c>
      <c r="Q264" s="17">
        <f t="shared" si="9"/>
        <v>0.5351887100671141</v>
      </c>
    </row>
    <row r="265" spans="1:17" x14ac:dyDescent="0.2">
      <c r="A265" s="18" t="s">
        <v>305</v>
      </c>
      <c r="B265" s="18" t="s">
        <v>306</v>
      </c>
      <c r="C265" s="15" t="str">
        <f t="shared" si="8"/>
        <v>21375102 MUSEO NACIONAL DE COSTA RICA</v>
      </c>
      <c r="D265" s="18" t="s">
        <v>19</v>
      </c>
      <c r="E265" s="18" t="s">
        <v>63</v>
      </c>
      <c r="F265" s="18" t="s">
        <v>64</v>
      </c>
      <c r="G265" s="42">
        <v>977349171</v>
      </c>
      <c r="H265" s="42">
        <v>977349171</v>
      </c>
      <c r="I265" s="42">
        <v>756384574.84000003</v>
      </c>
      <c r="J265" s="42">
        <v>0</v>
      </c>
      <c r="K265" s="42">
        <v>0</v>
      </c>
      <c r="L265" s="42">
        <v>0</v>
      </c>
      <c r="M265" s="42">
        <v>425712829.23000002</v>
      </c>
      <c r="N265" s="42">
        <v>401938033.63</v>
      </c>
      <c r="O265" s="42">
        <v>551636341.76999998</v>
      </c>
      <c r="P265" s="42">
        <v>330671745.61000001</v>
      </c>
      <c r="Q265" s="17">
        <f t="shared" si="9"/>
        <v>0.43557905594212654</v>
      </c>
    </row>
    <row r="266" spans="1:17" x14ac:dyDescent="0.2">
      <c r="A266" s="18" t="s">
        <v>305</v>
      </c>
      <c r="B266" s="18" t="s">
        <v>306</v>
      </c>
      <c r="C266" s="15" t="str">
        <f t="shared" si="8"/>
        <v>21375102 MUSEO NACIONAL DE COSTA RICA</v>
      </c>
      <c r="D266" s="18" t="s">
        <v>19</v>
      </c>
      <c r="E266" s="18" t="s">
        <v>65</v>
      </c>
      <c r="F266" s="18" t="s">
        <v>66</v>
      </c>
      <c r="G266" s="42">
        <v>35050000</v>
      </c>
      <c r="H266" s="42">
        <v>35050000</v>
      </c>
      <c r="I266" s="42">
        <v>26287500</v>
      </c>
      <c r="J266" s="42">
        <v>0</v>
      </c>
      <c r="K266" s="42">
        <v>0</v>
      </c>
      <c r="L266" s="42">
        <v>0</v>
      </c>
      <c r="M266" s="42">
        <v>19386326.699999999</v>
      </c>
      <c r="N266" s="42">
        <v>19386326.699999999</v>
      </c>
      <c r="O266" s="42">
        <v>15663673.300000001</v>
      </c>
      <c r="P266" s="42">
        <v>6901173.2999999998</v>
      </c>
      <c r="Q266" s="17">
        <f t="shared" si="9"/>
        <v>0.55310489871611979</v>
      </c>
    </row>
    <row r="267" spans="1:17" x14ac:dyDescent="0.2">
      <c r="A267" s="18" t="s">
        <v>305</v>
      </c>
      <c r="B267" s="18" t="s">
        <v>306</v>
      </c>
      <c r="C267" s="15" t="str">
        <f t="shared" si="8"/>
        <v>21375102 MUSEO NACIONAL DE COSTA RICA</v>
      </c>
      <c r="D267" s="18" t="s">
        <v>19</v>
      </c>
      <c r="E267" s="18" t="s">
        <v>285</v>
      </c>
      <c r="F267" s="18" t="s">
        <v>286</v>
      </c>
      <c r="G267" s="42">
        <v>50000</v>
      </c>
      <c r="H267" s="42">
        <v>50000</v>
      </c>
      <c r="I267" s="42">
        <v>37500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50000</v>
      </c>
      <c r="P267" s="42">
        <v>37500</v>
      </c>
      <c r="Q267" s="17">
        <f t="shared" si="9"/>
        <v>0</v>
      </c>
    </row>
    <row r="268" spans="1:17" x14ac:dyDescent="0.2">
      <c r="A268" s="18" t="s">
        <v>305</v>
      </c>
      <c r="B268" s="18" t="s">
        <v>306</v>
      </c>
      <c r="C268" s="15" t="str">
        <f t="shared" si="8"/>
        <v>21375102 MUSEO NACIONAL DE COSTA RICA</v>
      </c>
      <c r="D268" s="18" t="s">
        <v>19</v>
      </c>
      <c r="E268" s="18" t="s">
        <v>316</v>
      </c>
      <c r="F268" s="18" t="s">
        <v>317</v>
      </c>
      <c r="G268" s="42">
        <v>1000000</v>
      </c>
      <c r="H268" s="42">
        <v>1000000</v>
      </c>
      <c r="I268" s="42">
        <v>750000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1000000</v>
      </c>
      <c r="P268" s="42">
        <v>750000</v>
      </c>
      <c r="Q268" s="17">
        <f t="shared" si="9"/>
        <v>0</v>
      </c>
    </row>
    <row r="269" spans="1:17" x14ac:dyDescent="0.2">
      <c r="A269" s="18" t="s">
        <v>305</v>
      </c>
      <c r="B269" s="18" t="s">
        <v>306</v>
      </c>
      <c r="C269" s="15" t="str">
        <f t="shared" si="8"/>
        <v>21375102 MUSEO NACIONAL DE COSTA RICA</v>
      </c>
      <c r="D269" s="18" t="s">
        <v>19</v>
      </c>
      <c r="E269" s="18" t="s">
        <v>69</v>
      </c>
      <c r="F269" s="18" t="s">
        <v>70</v>
      </c>
      <c r="G269" s="42">
        <v>18000000</v>
      </c>
      <c r="H269" s="42">
        <v>18000000</v>
      </c>
      <c r="I269" s="42">
        <v>13500000</v>
      </c>
      <c r="J269" s="42">
        <v>0</v>
      </c>
      <c r="K269" s="42">
        <v>0</v>
      </c>
      <c r="L269" s="42">
        <v>0</v>
      </c>
      <c r="M269" s="42">
        <v>7654795.1100000003</v>
      </c>
      <c r="N269" s="42">
        <v>7654795.1100000003</v>
      </c>
      <c r="O269" s="42">
        <v>10345204.890000001</v>
      </c>
      <c r="P269" s="42">
        <v>5845204.8899999997</v>
      </c>
      <c r="Q269" s="17">
        <f t="shared" si="9"/>
        <v>0.42526639500000002</v>
      </c>
    </row>
    <row r="270" spans="1:17" x14ac:dyDescent="0.2">
      <c r="A270" s="18" t="s">
        <v>305</v>
      </c>
      <c r="B270" s="18" t="s">
        <v>306</v>
      </c>
      <c r="C270" s="15" t="str">
        <f t="shared" si="8"/>
        <v>21375102 MUSEO NACIONAL DE COSTA RICA</v>
      </c>
      <c r="D270" s="18" t="s">
        <v>19</v>
      </c>
      <c r="E270" s="18" t="s">
        <v>71</v>
      </c>
      <c r="F270" s="18" t="s">
        <v>72</v>
      </c>
      <c r="G270" s="42">
        <v>16000000</v>
      </c>
      <c r="H270" s="42">
        <v>16000000</v>
      </c>
      <c r="I270" s="42">
        <v>12000000</v>
      </c>
      <c r="J270" s="42">
        <v>0</v>
      </c>
      <c r="K270" s="42">
        <v>0</v>
      </c>
      <c r="L270" s="42">
        <v>0</v>
      </c>
      <c r="M270" s="42">
        <v>11731531.59</v>
      </c>
      <c r="N270" s="42">
        <v>11731531.59</v>
      </c>
      <c r="O270" s="42">
        <v>4268468.41</v>
      </c>
      <c r="P270" s="42">
        <v>268468.40999999997</v>
      </c>
      <c r="Q270" s="17">
        <f t="shared" si="9"/>
        <v>0.73322072437499997</v>
      </c>
    </row>
    <row r="271" spans="1:17" x14ac:dyDescent="0.2">
      <c r="A271" s="18" t="s">
        <v>305</v>
      </c>
      <c r="B271" s="18" t="s">
        <v>306</v>
      </c>
      <c r="C271" s="15" t="str">
        <f t="shared" si="8"/>
        <v>21375102 MUSEO NACIONAL DE COSTA RICA</v>
      </c>
      <c r="D271" s="18" t="s">
        <v>19</v>
      </c>
      <c r="E271" s="18" t="s">
        <v>73</v>
      </c>
      <c r="F271" s="18" t="s">
        <v>74</v>
      </c>
      <c r="G271" s="42">
        <v>170892864</v>
      </c>
      <c r="H271" s="42">
        <v>171017864</v>
      </c>
      <c r="I271" s="42">
        <v>164010628</v>
      </c>
      <c r="J271" s="42">
        <v>0</v>
      </c>
      <c r="K271" s="42">
        <v>0</v>
      </c>
      <c r="L271" s="42">
        <v>0</v>
      </c>
      <c r="M271" s="42">
        <v>93774950.890000001</v>
      </c>
      <c r="N271" s="42">
        <v>93774950.890000001</v>
      </c>
      <c r="O271" s="42">
        <v>77242913.109999999</v>
      </c>
      <c r="P271" s="42">
        <v>70235677.109999999</v>
      </c>
      <c r="Q271" s="17">
        <f t="shared" si="9"/>
        <v>0.5483342423806673</v>
      </c>
    </row>
    <row r="272" spans="1:17" x14ac:dyDescent="0.2">
      <c r="A272" s="18" t="s">
        <v>305</v>
      </c>
      <c r="B272" s="18" t="s">
        <v>306</v>
      </c>
      <c r="C272" s="15" t="str">
        <f t="shared" si="8"/>
        <v>21375102 MUSEO NACIONAL DE COSTA RICA</v>
      </c>
      <c r="D272" s="18" t="s">
        <v>19</v>
      </c>
      <c r="E272" s="18" t="s">
        <v>75</v>
      </c>
      <c r="F272" s="18" t="s">
        <v>76</v>
      </c>
      <c r="G272" s="42">
        <v>30000000</v>
      </c>
      <c r="H272" s="42">
        <v>31850000</v>
      </c>
      <c r="I272" s="42">
        <v>25767764</v>
      </c>
      <c r="J272" s="42">
        <v>0</v>
      </c>
      <c r="K272" s="42">
        <v>0</v>
      </c>
      <c r="L272" s="42">
        <v>0</v>
      </c>
      <c r="M272" s="42">
        <v>14159044</v>
      </c>
      <c r="N272" s="42">
        <v>14159044</v>
      </c>
      <c r="O272" s="42">
        <v>17690956</v>
      </c>
      <c r="P272" s="42">
        <v>11608720</v>
      </c>
      <c r="Q272" s="17">
        <f t="shared" si="9"/>
        <v>0.44455397174254319</v>
      </c>
    </row>
    <row r="273" spans="1:17" x14ac:dyDescent="0.2">
      <c r="A273" s="18" t="s">
        <v>305</v>
      </c>
      <c r="B273" s="18" t="s">
        <v>306</v>
      </c>
      <c r="C273" s="15" t="str">
        <f t="shared" si="8"/>
        <v>21375102 MUSEO NACIONAL DE COSTA RICA</v>
      </c>
      <c r="D273" s="18" t="s">
        <v>19</v>
      </c>
      <c r="E273" s="18" t="s">
        <v>77</v>
      </c>
      <c r="F273" s="18" t="s">
        <v>78</v>
      </c>
      <c r="G273" s="42">
        <v>70000000</v>
      </c>
      <c r="H273" s="42">
        <v>70000000</v>
      </c>
      <c r="I273" s="42">
        <v>70000000</v>
      </c>
      <c r="J273" s="42">
        <v>0</v>
      </c>
      <c r="K273" s="42">
        <v>0</v>
      </c>
      <c r="L273" s="42">
        <v>0</v>
      </c>
      <c r="M273" s="42">
        <v>44686615</v>
      </c>
      <c r="N273" s="42">
        <v>44686615</v>
      </c>
      <c r="O273" s="42">
        <v>25313385</v>
      </c>
      <c r="P273" s="42">
        <v>25313385</v>
      </c>
      <c r="Q273" s="17">
        <f t="shared" si="9"/>
        <v>0.63838021428571423</v>
      </c>
    </row>
    <row r="274" spans="1:17" x14ac:dyDescent="0.2">
      <c r="A274" s="18" t="s">
        <v>305</v>
      </c>
      <c r="B274" s="18" t="s">
        <v>306</v>
      </c>
      <c r="C274" s="15" t="str">
        <f t="shared" si="8"/>
        <v>21375102 MUSEO NACIONAL DE COSTA RICA</v>
      </c>
      <c r="D274" s="18" t="s">
        <v>19</v>
      </c>
      <c r="E274" s="18" t="s">
        <v>79</v>
      </c>
      <c r="F274" s="18" t="s">
        <v>80</v>
      </c>
      <c r="G274" s="42">
        <v>1150000</v>
      </c>
      <c r="H274" s="42">
        <v>2425000</v>
      </c>
      <c r="I274" s="42">
        <v>1500000</v>
      </c>
      <c r="J274" s="42">
        <v>0</v>
      </c>
      <c r="K274" s="42">
        <v>0</v>
      </c>
      <c r="L274" s="42">
        <v>0</v>
      </c>
      <c r="M274" s="42">
        <v>1500000</v>
      </c>
      <c r="N274" s="42">
        <v>1500000</v>
      </c>
      <c r="O274" s="42">
        <v>925000</v>
      </c>
      <c r="P274" s="42">
        <v>0</v>
      </c>
      <c r="Q274" s="17">
        <f t="shared" si="9"/>
        <v>0.61855670103092786</v>
      </c>
    </row>
    <row r="275" spans="1:17" x14ac:dyDescent="0.2">
      <c r="A275" s="18" t="s">
        <v>305</v>
      </c>
      <c r="B275" s="18" t="s">
        <v>306</v>
      </c>
      <c r="C275" s="15" t="str">
        <f t="shared" si="8"/>
        <v>21375102 MUSEO NACIONAL DE COSTA RICA</v>
      </c>
      <c r="D275" s="18" t="s">
        <v>19</v>
      </c>
      <c r="E275" s="18" t="s">
        <v>81</v>
      </c>
      <c r="F275" s="18" t="s">
        <v>82</v>
      </c>
      <c r="G275" s="42">
        <v>37752000</v>
      </c>
      <c r="H275" s="42">
        <v>37752000</v>
      </c>
      <c r="I275" s="42">
        <v>37752000</v>
      </c>
      <c r="J275" s="42">
        <v>0</v>
      </c>
      <c r="K275" s="42">
        <v>0</v>
      </c>
      <c r="L275" s="42">
        <v>0</v>
      </c>
      <c r="M275" s="42">
        <v>18629448.960000001</v>
      </c>
      <c r="N275" s="42">
        <v>18629448.960000001</v>
      </c>
      <c r="O275" s="42">
        <v>19122551.039999999</v>
      </c>
      <c r="P275" s="42">
        <v>19122551.039999999</v>
      </c>
      <c r="Q275" s="17">
        <f t="shared" si="9"/>
        <v>0.49346919262555627</v>
      </c>
    </row>
    <row r="276" spans="1:17" x14ac:dyDescent="0.2">
      <c r="A276" s="18" t="s">
        <v>305</v>
      </c>
      <c r="B276" s="18" t="s">
        <v>306</v>
      </c>
      <c r="C276" s="15" t="str">
        <f t="shared" si="8"/>
        <v>21375102 MUSEO NACIONAL DE COSTA RICA</v>
      </c>
      <c r="D276" s="18" t="s">
        <v>19</v>
      </c>
      <c r="E276" s="18" t="s">
        <v>83</v>
      </c>
      <c r="F276" s="18" t="s">
        <v>84</v>
      </c>
      <c r="G276" s="42">
        <v>31990864</v>
      </c>
      <c r="H276" s="42">
        <v>28990864</v>
      </c>
      <c r="I276" s="42">
        <v>28990864</v>
      </c>
      <c r="J276" s="42">
        <v>0</v>
      </c>
      <c r="K276" s="42">
        <v>0</v>
      </c>
      <c r="L276" s="42">
        <v>0</v>
      </c>
      <c r="M276" s="42">
        <v>14799842.93</v>
      </c>
      <c r="N276" s="42">
        <v>14799842.93</v>
      </c>
      <c r="O276" s="42">
        <v>14191021.07</v>
      </c>
      <c r="P276" s="42">
        <v>14191021.07</v>
      </c>
      <c r="Q276" s="17">
        <f t="shared" si="9"/>
        <v>0.51050023655728227</v>
      </c>
    </row>
    <row r="277" spans="1:17" x14ac:dyDescent="0.2">
      <c r="A277" s="18" t="s">
        <v>305</v>
      </c>
      <c r="B277" s="18" t="s">
        <v>306</v>
      </c>
      <c r="C277" s="15" t="str">
        <f t="shared" si="8"/>
        <v>21375102 MUSEO NACIONAL DE COSTA RICA</v>
      </c>
      <c r="D277" s="18" t="s">
        <v>19</v>
      </c>
      <c r="E277" s="18" t="s">
        <v>85</v>
      </c>
      <c r="F277" s="18" t="s">
        <v>86</v>
      </c>
      <c r="G277" s="42">
        <v>33477000</v>
      </c>
      <c r="H277" s="42">
        <v>32977000</v>
      </c>
      <c r="I277" s="42">
        <v>24112500</v>
      </c>
      <c r="J277" s="42">
        <v>0</v>
      </c>
      <c r="K277" s="42">
        <v>0</v>
      </c>
      <c r="L277" s="42">
        <v>0</v>
      </c>
      <c r="M277" s="42">
        <v>3064869.42</v>
      </c>
      <c r="N277" s="42">
        <v>3064869.42</v>
      </c>
      <c r="O277" s="42">
        <v>29912130.579999998</v>
      </c>
      <c r="P277" s="42">
        <v>21047630.579999998</v>
      </c>
      <c r="Q277" s="17">
        <f t="shared" si="9"/>
        <v>9.2939606998817356E-2</v>
      </c>
    </row>
    <row r="278" spans="1:17" x14ac:dyDescent="0.2">
      <c r="A278" s="18" t="s">
        <v>305</v>
      </c>
      <c r="B278" s="18" t="s">
        <v>306</v>
      </c>
      <c r="C278" s="15" t="str">
        <f t="shared" si="8"/>
        <v>21375102 MUSEO NACIONAL DE COSTA RICA</v>
      </c>
      <c r="D278" s="18" t="s">
        <v>19</v>
      </c>
      <c r="E278" s="18" t="s">
        <v>87</v>
      </c>
      <c r="F278" s="18" t="s">
        <v>88</v>
      </c>
      <c r="G278" s="42">
        <v>15850000</v>
      </c>
      <c r="H278" s="42">
        <v>15850000</v>
      </c>
      <c r="I278" s="42">
        <v>11887500</v>
      </c>
      <c r="J278" s="42">
        <v>0</v>
      </c>
      <c r="K278" s="42">
        <v>0</v>
      </c>
      <c r="L278" s="42">
        <v>0</v>
      </c>
      <c r="M278" s="42">
        <v>1944537.9</v>
      </c>
      <c r="N278" s="42">
        <v>1944537.9</v>
      </c>
      <c r="O278" s="42">
        <v>13905462.1</v>
      </c>
      <c r="P278" s="42">
        <v>9942962.0999999996</v>
      </c>
      <c r="Q278" s="17">
        <f t="shared" si="9"/>
        <v>0.12268377917981071</v>
      </c>
    </row>
    <row r="279" spans="1:17" x14ac:dyDescent="0.2">
      <c r="A279" s="18" t="s">
        <v>305</v>
      </c>
      <c r="B279" s="18" t="s">
        <v>306</v>
      </c>
      <c r="C279" s="15" t="str">
        <f t="shared" si="8"/>
        <v>21375102 MUSEO NACIONAL DE COSTA RICA</v>
      </c>
      <c r="D279" s="18" t="s">
        <v>19</v>
      </c>
      <c r="E279" s="18" t="s">
        <v>318</v>
      </c>
      <c r="F279" s="18" t="s">
        <v>319</v>
      </c>
      <c r="G279" s="42">
        <v>1175000</v>
      </c>
      <c r="H279" s="42">
        <v>1175000</v>
      </c>
      <c r="I279" s="42">
        <v>881250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1175000</v>
      </c>
      <c r="P279" s="42">
        <v>881250</v>
      </c>
      <c r="Q279" s="17">
        <f t="shared" si="9"/>
        <v>0</v>
      </c>
    </row>
    <row r="280" spans="1:17" x14ac:dyDescent="0.2">
      <c r="A280" s="18" t="s">
        <v>305</v>
      </c>
      <c r="B280" s="18" t="s">
        <v>306</v>
      </c>
      <c r="C280" s="15" t="str">
        <f t="shared" si="8"/>
        <v>21375102 MUSEO NACIONAL DE COSTA RICA</v>
      </c>
      <c r="D280" s="18" t="s">
        <v>19</v>
      </c>
      <c r="E280" s="18" t="s">
        <v>89</v>
      </c>
      <c r="F280" s="18" t="s">
        <v>90</v>
      </c>
      <c r="G280" s="42">
        <v>8305000</v>
      </c>
      <c r="H280" s="42">
        <v>7805000</v>
      </c>
      <c r="I280" s="42">
        <v>5978750</v>
      </c>
      <c r="J280" s="42">
        <v>0</v>
      </c>
      <c r="K280" s="42">
        <v>0</v>
      </c>
      <c r="L280" s="42">
        <v>0</v>
      </c>
      <c r="M280" s="42">
        <v>20000</v>
      </c>
      <c r="N280" s="42">
        <v>20000</v>
      </c>
      <c r="O280" s="42">
        <v>7785000</v>
      </c>
      <c r="P280" s="42">
        <v>5958750</v>
      </c>
      <c r="Q280" s="17">
        <f t="shared" si="9"/>
        <v>2.5624599615631004E-3</v>
      </c>
    </row>
    <row r="281" spans="1:17" x14ac:dyDescent="0.2">
      <c r="A281" s="18" t="s">
        <v>305</v>
      </c>
      <c r="B281" s="18" t="s">
        <v>306</v>
      </c>
      <c r="C281" s="15" t="str">
        <f t="shared" si="8"/>
        <v>21375102 MUSEO NACIONAL DE COSTA RICA</v>
      </c>
      <c r="D281" s="18" t="s">
        <v>19</v>
      </c>
      <c r="E281" s="18" t="s">
        <v>320</v>
      </c>
      <c r="F281" s="18" t="s">
        <v>321</v>
      </c>
      <c r="G281" s="42">
        <v>1500000</v>
      </c>
      <c r="H281" s="42">
        <v>1500000</v>
      </c>
      <c r="I281" s="42">
        <v>1125000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1500000</v>
      </c>
      <c r="P281" s="42">
        <v>1125000</v>
      </c>
      <c r="Q281" s="17">
        <f t="shared" si="9"/>
        <v>0</v>
      </c>
    </row>
    <row r="282" spans="1:17" x14ac:dyDescent="0.2">
      <c r="A282" s="18" t="s">
        <v>305</v>
      </c>
      <c r="B282" s="18" t="s">
        <v>306</v>
      </c>
      <c r="C282" s="15" t="str">
        <f t="shared" si="8"/>
        <v>21375102 MUSEO NACIONAL DE COSTA RICA</v>
      </c>
      <c r="D282" s="18" t="s">
        <v>19</v>
      </c>
      <c r="E282" s="18" t="s">
        <v>322</v>
      </c>
      <c r="F282" s="18" t="s">
        <v>323</v>
      </c>
      <c r="G282" s="42">
        <v>1175000</v>
      </c>
      <c r="H282" s="42">
        <v>1175000</v>
      </c>
      <c r="I282" s="42">
        <v>425000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1175000</v>
      </c>
      <c r="P282" s="42">
        <v>425000</v>
      </c>
      <c r="Q282" s="17">
        <f t="shared" si="9"/>
        <v>0</v>
      </c>
    </row>
    <row r="283" spans="1:17" x14ac:dyDescent="0.2">
      <c r="A283" s="18" t="s">
        <v>305</v>
      </c>
      <c r="B283" s="18" t="s">
        <v>306</v>
      </c>
      <c r="C283" s="15" t="str">
        <f t="shared" si="8"/>
        <v>21375102 MUSEO NACIONAL DE COSTA RICA</v>
      </c>
      <c r="D283" s="18" t="s">
        <v>19</v>
      </c>
      <c r="E283" s="18" t="s">
        <v>91</v>
      </c>
      <c r="F283" s="18" t="s">
        <v>92</v>
      </c>
      <c r="G283" s="42">
        <v>3700000</v>
      </c>
      <c r="H283" s="42">
        <v>2472000</v>
      </c>
      <c r="I283" s="42">
        <v>1872000</v>
      </c>
      <c r="J283" s="42">
        <v>0</v>
      </c>
      <c r="K283" s="42">
        <v>0</v>
      </c>
      <c r="L283" s="42">
        <v>0</v>
      </c>
      <c r="M283" s="42">
        <v>623162.64</v>
      </c>
      <c r="N283" s="42">
        <v>623162.64</v>
      </c>
      <c r="O283" s="42">
        <v>1848837.36</v>
      </c>
      <c r="P283" s="42">
        <v>1248837.3600000001</v>
      </c>
      <c r="Q283" s="17">
        <f t="shared" si="9"/>
        <v>0.25208844660194174</v>
      </c>
    </row>
    <row r="284" spans="1:17" x14ac:dyDescent="0.2">
      <c r="A284" s="18" t="s">
        <v>305</v>
      </c>
      <c r="B284" s="18" t="s">
        <v>306</v>
      </c>
      <c r="C284" s="15" t="str">
        <f t="shared" si="8"/>
        <v>21375102 MUSEO NACIONAL DE COSTA RICA</v>
      </c>
      <c r="D284" s="18" t="s">
        <v>19</v>
      </c>
      <c r="E284" s="18" t="s">
        <v>93</v>
      </c>
      <c r="F284" s="18" t="s">
        <v>94</v>
      </c>
      <c r="G284" s="42">
        <v>1772000</v>
      </c>
      <c r="H284" s="42">
        <v>3000000</v>
      </c>
      <c r="I284" s="42">
        <v>1943000</v>
      </c>
      <c r="J284" s="42">
        <v>0</v>
      </c>
      <c r="K284" s="42">
        <v>0</v>
      </c>
      <c r="L284" s="42">
        <v>0</v>
      </c>
      <c r="M284" s="42">
        <v>477168.88</v>
      </c>
      <c r="N284" s="42">
        <v>477168.88</v>
      </c>
      <c r="O284" s="42">
        <v>2522831.12</v>
      </c>
      <c r="P284" s="42">
        <v>1465831.12</v>
      </c>
      <c r="Q284" s="17">
        <f t="shared" si="9"/>
        <v>0.15905629333333335</v>
      </c>
    </row>
    <row r="285" spans="1:17" x14ac:dyDescent="0.2">
      <c r="A285" s="18" t="s">
        <v>305</v>
      </c>
      <c r="B285" s="18" t="s">
        <v>306</v>
      </c>
      <c r="C285" s="15" t="str">
        <f t="shared" si="8"/>
        <v>21375102 MUSEO NACIONAL DE COSTA RICA</v>
      </c>
      <c r="D285" s="18" t="s">
        <v>19</v>
      </c>
      <c r="E285" s="18" t="s">
        <v>95</v>
      </c>
      <c r="F285" s="18" t="s">
        <v>96</v>
      </c>
      <c r="G285" s="42">
        <v>560154817</v>
      </c>
      <c r="H285" s="42">
        <v>552841272.64999998</v>
      </c>
      <c r="I285" s="42">
        <v>406230451.91000003</v>
      </c>
      <c r="J285" s="42">
        <v>0</v>
      </c>
      <c r="K285" s="42">
        <v>0</v>
      </c>
      <c r="L285" s="42">
        <v>0</v>
      </c>
      <c r="M285" s="42">
        <v>244293672.66999999</v>
      </c>
      <c r="N285" s="42">
        <v>226491484.87</v>
      </c>
      <c r="O285" s="42">
        <v>308547599.98000002</v>
      </c>
      <c r="P285" s="42">
        <v>161936779.24000001</v>
      </c>
      <c r="Q285" s="17">
        <f t="shared" si="9"/>
        <v>0.44188754486255705</v>
      </c>
    </row>
    <row r="286" spans="1:17" x14ac:dyDescent="0.2">
      <c r="A286" s="18" t="s">
        <v>305</v>
      </c>
      <c r="B286" s="18" t="s">
        <v>306</v>
      </c>
      <c r="C286" s="15" t="str">
        <f t="shared" si="8"/>
        <v>21375102 MUSEO NACIONAL DE COSTA RICA</v>
      </c>
      <c r="D286" s="18" t="s">
        <v>19</v>
      </c>
      <c r="E286" s="18" t="s">
        <v>324</v>
      </c>
      <c r="F286" s="18" t="s">
        <v>325</v>
      </c>
      <c r="G286" s="42">
        <v>4300000</v>
      </c>
      <c r="H286" s="42">
        <v>50000</v>
      </c>
      <c r="I286" s="42">
        <v>50000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50000</v>
      </c>
      <c r="P286" s="42">
        <v>50000</v>
      </c>
      <c r="Q286" s="17">
        <f t="shared" si="9"/>
        <v>0</v>
      </c>
    </row>
    <row r="287" spans="1:17" x14ac:dyDescent="0.2">
      <c r="A287" s="18" t="s">
        <v>305</v>
      </c>
      <c r="B287" s="18" t="s">
        <v>306</v>
      </c>
      <c r="C287" s="15" t="str">
        <f t="shared" si="8"/>
        <v>21375102 MUSEO NACIONAL DE COSTA RICA</v>
      </c>
      <c r="D287" s="18" t="s">
        <v>19</v>
      </c>
      <c r="E287" s="18" t="s">
        <v>289</v>
      </c>
      <c r="F287" s="18" t="s">
        <v>290</v>
      </c>
      <c r="G287" s="42">
        <v>7997000</v>
      </c>
      <c r="H287" s="42">
        <v>7997000</v>
      </c>
      <c r="I287" s="42">
        <v>5997750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7997000</v>
      </c>
      <c r="P287" s="42">
        <v>5997750</v>
      </c>
      <c r="Q287" s="17">
        <f t="shared" si="9"/>
        <v>0</v>
      </c>
    </row>
    <row r="288" spans="1:17" x14ac:dyDescent="0.2">
      <c r="A288" s="18" t="s">
        <v>305</v>
      </c>
      <c r="B288" s="18" t="s">
        <v>306</v>
      </c>
      <c r="C288" s="15" t="str">
        <f t="shared" si="8"/>
        <v>21375102 MUSEO NACIONAL DE COSTA RICA</v>
      </c>
      <c r="D288" s="18" t="s">
        <v>19</v>
      </c>
      <c r="E288" s="18" t="s">
        <v>97</v>
      </c>
      <c r="F288" s="18" t="s">
        <v>98</v>
      </c>
      <c r="G288" s="42">
        <v>10500000</v>
      </c>
      <c r="H288" s="42">
        <v>10500000</v>
      </c>
      <c r="I288" s="42">
        <v>7875000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10500000</v>
      </c>
      <c r="P288" s="42">
        <v>7875000</v>
      </c>
      <c r="Q288" s="17">
        <f t="shared" si="9"/>
        <v>0</v>
      </c>
    </row>
    <row r="289" spans="1:17" x14ac:dyDescent="0.2">
      <c r="A289" s="18" t="s">
        <v>305</v>
      </c>
      <c r="B289" s="18" t="s">
        <v>306</v>
      </c>
      <c r="C289" s="15" t="str">
        <f t="shared" si="8"/>
        <v>21375102 MUSEO NACIONAL DE COSTA RICA</v>
      </c>
      <c r="D289" s="18" t="s">
        <v>19</v>
      </c>
      <c r="E289" s="18" t="s">
        <v>101</v>
      </c>
      <c r="F289" s="18" t="s">
        <v>102</v>
      </c>
      <c r="G289" s="42">
        <v>434855000</v>
      </c>
      <c r="H289" s="42">
        <v>440641455.64999998</v>
      </c>
      <c r="I289" s="42">
        <v>321730823.91000003</v>
      </c>
      <c r="J289" s="42">
        <v>0</v>
      </c>
      <c r="K289" s="42">
        <v>0</v>
      </c>
      <c r="L289" s="42">
        <v>0</v>
      </c>
      <c r="M289" s="42">
        <v>230160945</v>
      </c>
      <c r="N289" s="42">
        <v>215747253.94</v>
      </c>
      <c r="O289" s="42">
        <v>210480510.65000001</v>
      </c>
      <c r="P289" s="42">
        <v>91569878.909999996</v>
      </c>
      <c r="Q289" s="17">
        <f t="shared" si="9"/>
        <v>0.52233157377461115</v>
      </c>
    </row>
    <row r="290" spans="1:17" x14ac:dyDescent="0.2">
      <c r="A290" s="18" t="s">
        <v>305</v>
      </c>
      <c r="B290" s="18" t="s">
        <v>306</v>
      </c>
      <c r="C290" s="15" t="str">
        <f t="shared" si="8"/>
        <v>21375102 MUSEO NACIONAL DE COSTA RICA</v>
      </c>
      <c r="D290" s="18" t="s">
        <v>19</v>
      </c>
      <c r="E290" s="18" t="s">
        <v>103</v>
      </c>
      <c r="F290" s="18" t="s">
        <v>104</v>
      </c>
      <c r="G290" s="42">
        <v>102502817</v>
      </c>
      <c r="H290" s="42">
        <v>93652817</v>
      </c>
      <c r="I290" s="42">
        <v>70576878</v>
      </c>
      <c r="J290" s="42">
        <v>0</v>
      </c>
      <c r="K290" s="42">
        <v>0</v>
      </c>
      <c r="L290" s="42">
        <v>0</v>
      </c>
      <c r="M290" s="42">
        <v>14132727.67</v>
      </c>
      <c r="N290" s="42">
        <v>10744230.93</v>
      </c>
      <c r="O290" s="42">
        <v>79520089.329999998</v>
      </c>
      <c r="P290" s="42">
        <v>56444150.329999998</v>
      </c>
      <c r="Q290" s="17">
        <f t="shared" si="9"/>
        <v>0.15090552663247706</v>
      </c>
    </row>
    <row r="291" spans="1:17" x14ac:dyDescent="0.2">
      <c r="A291" s="18" t="s">
        <v>305</v>
      </c>
      <c r="B291" s="18" t="s">
        <v>306</v>
      </c>
      <c r="C291" s="15" t="str">
        <f t="shared" si="8"/>
        <v>21375102 MUSEO NACIONAL DE COSTA RICA</v>
      </c>
      <c r="D291" s="18" t="s">
        <v>19</v>
      </c>
      <c r="E291" s="18" t="s">
        <v>105</v>
      </c>
      <c r="F291" s="18" t="s">
        <v>106</v>
      </c>
      <c r="G291" s="42">
        <v>34668387</v>
      </c>
      <c r="H291" s="42">
        <v>34668387</v>
      </c>
      <c r="I291" s="42">
        <v>25501290.25</v>
      </c>
      <c r="J291" s="42">
        <v>0</v>
      </c>
      <c r="K291" s="42">
        <v>0</v>
      </c>
      <c r="L291" s="42">
        <v>0</v>
      </c>
      <c r="M291" s="42">
        <v>12453818.34</v>
      </c>
      <c r="N291" s="42">
        <v>12453818.34</v>
      </c>
      <c r="O291" s="42">
        <v>22214568.66</v>
      </c>
      <c r="P291" s="42">
        <v>13047471.91</v>
      </c>
      <c r="Q291" s="17">
        <f t="shared" si="9"/>
        <v>0.35922693317113369</v>
      </c>
    </row>
    <row r="292" spans="1:17" x14ac:dyDescent="0.2">
      <c r="A292" s="18" t="s">
        <v>305</v>
      </c>
      <c r="B292" s="18" t="s">
        <v>306</v>
      </c>
      <c r="C292" s="15" t="str">
        <f t="shared" si="8"/>
        <v>21375102 MUSEO NACIONAL DE COSTA RICA</v>
      </c>
      <c r="D292" s="18" t="s">
        <v>19</v>
      </c>
      <c r="E292" s="18" t="s">
        <v>107</v>
      </c>
      <c r="F292" s="18" t="s">
        <v>108</v>
      </c>
      <c r="G292" s="42">
        <v>2025423</v>
      </c>
      <c r="H292" s="42">
        <v>1525423</v>
      </c>
      <c r="I292" s="42">
        <v>1269067.25</v>
      </c>
      <c r="J292" s="42">
        <v>0</v>
      </c>
      <c r="K292" s="42">
        <v>0</v>
      </c>
      <c r="L292" s="42">
        <v>0</v>
      </c>
      <c r="M292" s="42">
        <v>1013264.34</v>
      </c>
      <c r="N292" s="42">
        <v>1013264.34</v>
      </c>
      <c r="O292" s="42">
        <v>512158.66</v>
      </c>
      <c r="P292" s="42">
        <v>255802.91</v>
      </c>
      <c r="Q292" s="17">
        <f t="shared" si="9"/>
        <v>0.66425138469788381</v>
      </c>
    </row>
    <row r="293" spans="1:17" x14ac:dyDescent="0.2">
      <c r="A293" s="18" t="s">
        <v>305</v>
      </c>
      <c r="B293" s="18" t="s">
        <v>306</v>
      </c>
      <c r="C293" s="15" t="str">
        <f t="shared" si="8"/>
        <v>21375102 MUSEO NACIONAL DE COSTA RICA</v>
      </c>
      <c r="D293" s="18" t="s">
        <v>19</v>
      </c>
      <c r="E293" s="18" t="s">
        <v>109</v>
      </c>
      <c r="F293" s="18" t="s">
        <v>110</v>
      </c>
      <c r="G293" s="42">
        <v>32642964</v>
      </c>
      <c r="H293" s="42">
        <v>32142964</v>
      </c>
      <c r="I293" s="42">
        <v>24232223</v>
      </c>
      <c r="J293" s="42">
        <v>0</v>
      </c>
      <c r="K293" s="42">
        <v>0</v>
      </c>
      <c r="L293" s="42">
        <v>0</v>
      </c>
      <c r="M293" s="42">
        <v>11440554</v>
      </c>
      <c r="N293" s="42">
        <v>11440554</v>
      </c>
      <c r="O293" s="42">
        <v>20702410</v>
      </c>
      <c r="P293" s="42">
        <v>12791669</v>
      </c>
      <c r="Q293" s="17">
        <f t="shared" si="9"/>
        <v>0.35592716340658564</v>
      </c>
    </row>
    <row r="294" spans="1:17" x14ac:dyDescent="0.2">
      <c r="A294" s="18" t="s">
        <v>305</v>
      </c>
      <c r="B294" s="18" t="s">
        <v>306</v>
      </c>
      <c r="C294" s="15" t="str">
        <f t="shared" si="8"/>
        <v>21375102 MUSEO NACIONAL DE COSTA RICA</v>
      </c>
      <c r="D294" s="18" t="s">
        <v>19</v>
      </c>
      <c r="E294" s="18" t="s">
        <v>512</v>
      </c>
      <c r="F294" s="18" t="s">
        <v>513</v>
      </c>
      <c r="G294" s="42">
        <v>0</v>
      </c>
      <c r="H294" s="42">
        <v>500000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500000</v>
      </c>
      <c r="P294" s="42">
        <v>0</v>
      </c>
      <c r="Q294" s="17">
        <f t="shared" si="9"/>
        <v>0</v>
      </c>
    </row>
    <row r="295" spans="1:17" x14ac:dyDescent="0.2">
      <c r="A295" s="18" t="s">
        <v>305</v>
      </c>
      <c r="B295" s="18" t="s">
        <v>306</v>
      </c>
      <c r="C295" s="15" t="str">
        <f t="shared" si="8"/>
        <v>21375102 MUSEO NACIONAL DE COSTA RICA</v>
      </c>
      <c r="D295" s="18" t="s">
        <v>19</v>
      </c>
      <c r="E295" s="18" t="s">
        <v>514</v>
      </c>
      <c r="F295" s="18" t="s">
        <v>515</v>
      </c>
      <c r="G295" s="42">
        <v>0</v>
      </c>
      <c r="H295" s="42">
        <v>500000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500000</v>
      </c>
      <c r="P295" s="42">
        <v>0</v>
      </c>
      <c r="Q295" s="17">
        <f t="shared" si="9"/>
        <v>0</v>
      </c>
    </row>
    <row r="296" spans="1:17" x14ac:dyDescent="0.2">
      <c r="A296" s="18" t="s">
        <v>305</v>
      </c>
      <c r="B296" s="18" t="s">
        <v>306</v>
      </c>
      <c r="C296" s="15" t="str">
        <f t="shared" si="8"/>
        <v>21375102 MUSEO NACIONAL DE COSTA RICA</v>
      </c>
      <c r="D296" s="18" t="s">
        <v>19</v>
      </c>
      <c r="E296" s="18" t="s">
        <v>111</v>
      </c>
      <c r="F296" s="18" t="s">
        <v>112</v>
      </c>
      <c r="G296" s="42">
        <v>48050000</v>
      </c>
      <c r="H296" s="42">
        <v>52095000</v>
      </c>
      <c r="I296" s="42">
        <v>38060000</v>
      </c>
      <c r="J296" s="42">
        <v>0</v>
      </c>
      <c r="K296" s="42">
        <v>0</v>
      </c>
      <c r="L296" s="42">
        <v>0</v>
      </c>
      <c r="M296" s="42">
        <v>28434947</v>
      </c>
      <c r="N296" s="42">
        <v>28434947</v>
      </c>
      <c r="O296" s="42">
        <v>23660053</v>
      </c>
      <c r="P296" s="42">
        <v>9625053</v>
      </c>
      <c r="Q296" s="17">
        <f t="shared" si="9"/>
        <v>0.54582871676744404</v>
      </c>
    </row>
    <row r="297" spans="1:17" x14ac:dyDescent="0.2">
      <c r="A297" s="18" t="s">
        <v>305</v>
      </c>
      <c r="B297" s="18" t="s">
        <v>306</v>
      </c>
      <c r="C297" s="15" t="str">
        <f t="shared" si="8"/>
        <v>21375102 MUSEO NACIONAL DE COSTA RICA</v>
      </c>
      <c r="D297" s="18" t="s">
        <v>19</v>
      </c>
      <c r="E297" s="18" t="s">
        <v>113</v>
      </c>
      <c r="F297" s="18" t="s">
        <v>114</v>
      </c>
      <c r="G297" s="42">
        <v>48050000</v>
      </c>
      <c r="H297" s="42">
        <v>52095000</v>
      </c>
      <c r="I297" s="42">
        <v>38060000</v>
      </c>
      <c r="J297" s="42">
        <v>0</v>
      </c>
      <c r="K297" s="42">
        <v>0</v>
      </c>
      <c r="L297" s="42">
        <v>0</v>
      </c>
      <c r="M297" s="42">
        <v>28434947</v>
      </c>
      <c r="N297" s="42">
        <v>28434947</v>
      </c>
      <c r="O297" s="42">
        <v>23660053</v>
      </c>
      <c r="P297" s="42">
        <v>9625053</v>
      </c>
      <c r="Q297" s="17">
        <f t="shared" si="9"/>
        <v>0.54582871676744404</v>
      </c>
    </row>
    <row r="298" spans="1:17" x14ac:dyDescent="0.2">
      <c r="A298" s="18" t="s">
        <v>305</v>
      </c>
      <c r="B298" s="18" t="s">
        <v>306</v>
      </c>
      <c r="C298" s="15" t="str">
        <f t="shared" si="8"/>
        <v>21375102 MUSEO NACIONAL DE COSTA RICA</v>
      </c>
      <c r="D298" s="18" t="s">
        <v>19</v>
      </c>
      <c r="E298" s="18" t="s">
        <v>115</v>
      </c>
      <c r="F298" s="18" t="s">
        <v>116</v>
      </c>
      <c r="G298" s="42">
        <v>17300000</v>
      </c>
      <c r="H298" s="42">
        <v>17300000</v>
      </c>
      <c r="I298" s="42">
        <v>12975000</v>
      </c>
      <c r="J298" s="42">
        <v>0</v>
      </c>
      <c r="K298" s="42">
        <v>0</v>
      </c>
      <c r="L298" s="42">
        <v>0</v>
      </c>
      <c r="M298" s="42">
        <v>1655138.48</v>
      </c>
      <c r="N298" s="42">
        <v>1545138.48</v>
      </c>
      <c r="O298" s="42">
        <v>15644861.52</v>
      </c>
      <c r="P298" s="42">
        <v>11319861.52</v>
      </c>
      <c r="Q298" s="17">
        <f t="shared" si="9"/>
        <v>9.5672744508670512E-2</v>
      </c>
    </row>
    <row r="299" spans="1:17" x14ac:dyDescent="0.2">
      <c r="A299" s="18" t="s">
        <v>305</v>
      </c>
      <c r="B299" s="18" t="s">
        <v>306</v>
      </c>
      <c r="C299" s="15" t="str">
        <f t="shared" si="8"/>
        <v>21375102 MUSEO NACIONAL DE COSTA RICA</v>
      </c>
      <c r="D299" s="18" t="s">
        <v>19</v>
      </c>
      <c r="E299" s="18" t="s">
        <v>117</v>
      </c>
      <c r="F299" s="18" t="s">
        <v>118</v>
      </c>
      <c r="G299" s="42">
        <v>13000000</v>
      </c>
      <c r="H299" s="42">
        <v>13000000</v>
      </c>
      <c r="I299" s="42">
        <v>9750000</v>
      </c>
      <c r="J299" s="42">
        <v>0</v>
      </c>
      <c r="K299" s="42">
        <v>0</v>
      </c>
      <c r="L299" s="42">
        <v>0</v>
      </c>
      <c r="M299" s="42">
        <v>1099793.48</v>
      </c>
      <c r="N299" s="42">
        <v>1099793.48</v>
      </c>
      <c r="O299" s="42">
        <v>11900206.52</v>
      </c>
      <c r="P299" s="42">
        <v>8650206.5199999996</v>
      </c>
      <c r="Q299" s="17">
        <f t="shared" si="9"/>
        <v>8.4599498461538455E-2</v>
      </c>
    </row>
    <row r="300" spans="1:17" x14ac:dyDescent="0.2">
      <c r="A300" s="18" t="s">
        <v>305</v>
      </c>
      <c r="B300" s="18" t="s">
        <v>306</v>
      </c>
      <c r="C300" s="15" t="str">
        <f t="shared" si="8"/>
        <v>21375102 MUSEO NACIONAL DE COSTA RICA</v>
      </c>
      <c r="D300" s="18" t="s">
        <v>19</v>
      </c>
      <c r="E300" s="18" t="s">
        <v>119</v>
      </c>
      <c r="F300" s="18" t="s">
        <v>120</v>
      </c>
      <c r="G300" s="42">
        <v>4100000</v>
      </c>
      <c r="H300" s="42">
        <v>4100000</v>
      </c>
      <c r="I300" s="42">
        <v>3025000</v>
      </c>
      <c r="J300" s="42">
        <v>0</v>
      </c>
      <c r="K300" s="42">
        <v>0</v>
      </c>
      <c r="L300" s="42">
        <v>0</v>
      </c>
      <c r="M300" s="42">
        <v>400000</v>
      </c>
      <c r="N300" s="42">
        <v>290000</v>
      </c>
      <c r="O300" s="42">
        <v>3700000</v>
      </c>
      <c r="P300" s="42">
        <v>2625000</v>
      </c>
      <c r="Q300" s="17">
        <f t="shared" si="9"/>
        <v>9.7560975609756101E-2</v>
      </c>
    </row>
    <row r="301" spans="1:17" x14ac:dyDescent="0.2">
      <c r="A301" s="18" t="s">
        <v>305</v>
      </c>
      <c r="B301" s="18" t="s">
        <v>306</v>
      </c>
      <c r="C301" s="15" t="str">
        <f t="shared" si="8"/>
        <v>21375102 MUSEO NACIONAL DE COSTA RICA</v>
      </c>
      <c r="D301" s="18" t="s">
        <v>19</v>
      </c>
      <c r="E301" s="18" t="s">
        <v>121</v>
      </c>
      <c r="F301" s="18" t="s">
        <v>122</v>
      </c>
      <c r="G301" s="42">
        <v>200000</v>
      </c>
      <c r="H301" s="42">
        <v>200000</v>
      </c>
      <c r="I301" s="42">
        <v>200000</v>
      </c>
      <c r="J301" s="42">
        <v>0</v>
      </c>
      <c r="K301" s="42">
        <v>0</v>
      </c>
      <c r="L301" s="42">
        <v>0</v>
      </c>
      <c r="M301" s="42">
        <v>155345</v>
      </c>
      <c r="N301" s="42">
        <v>155345</v>
      </c>
      <c r="O301" s="42">
        <v>44655</v>
      </c>
      <c r="P301" s="42">
        <v>44655</v>
      </c>
      <c r="Q301" s="17">
        <f t="shared" si="9"/>
        <v>0.776725</v>
      </c>
    </row>
    <row r="302" spans="1:17" x14ac:dyDescent="0.2">
      <c r="A302" s="18" t="s">
        <v>305</v>
      </c>
      <c r="B302" s="18" t="s">
        <v>306</v>
      </c>
      <c r="C302" s="15" t="str">
        <f t="shared" si="8"/>
        <v>21375102 MUSEO NACIONAL DE COSTA RICA</v>
      </c>
      <c r="D302" s="18" t="s">
        <v>19</v>
      </c>
      <c r="E302" s="18" t="s">
        <v>123</v>
      </c>
      <c r="F302" s="18" t="s">
        <v>124</v>
      </c>
      <c r="G302" s="42">
        <v>74156103</v>
      </c>
      <c r="H302" s="42">
        <v>77799647.349999994</v>
      </c>
      <c r="I302" s="42">
        <v>56757204.68</v>
      </c>
      <c r="J302" s="42">
        <v>0</v>
      </c>
      <c r="K302" s="42">
        <v>0</v>
      </c>
      <c r="L302" s="42">
        <v>0</v>
      </c>
      <c r="M302" s="42">
        <v>22590687.390000001</v>
      </c>
      <c r="N302" s="42">
        <v>16728079.59</v>
      </c>
      <c r="O302" s="42">
        <v>55208959.960000001</v>
      </c>
      <c r="P302" s="42">
        <v>34166517.289999999</v>
      </c>
      <c r="Q302" s="17">
        <f t="shared" si="9"/>
        <v>0.29037004870176963</v>
      </c>
    </row>
    <row r="303" spans="1:17" x14ac:dyDescent="0.2">
      <c r="A303" s="18" t="s">
        <v>305</v>
      </c>
      <c r="B303" s="18" t="s">
        <v>306</v>
      </c>
      <c r="C303" s="15" t="str">
        <f t="shared" si="8"/>
        <v>21375102 MUSEO NACIONAL DE COSTA RICA</v>
      </c>
      <c r="D303" s="18" t="s">
        <v>19</v>
      </c>
      <c r="E303" s="18" t="s">
        <v>125</v>
      </c>
      <c r="F303" s="18" t="s">
        <v>126</v>
      </c>
      <c r="G303" s="42">
        <v>5192682</v>
      </c>
      <c r="H303" s="42">
        <v>5192682</v>
      </c>
      <c r="I303" s="42">
        <v>3894511.5</v>
      </c>
      <c r="J303" s="42">
        <v>0</v>
      </c>
      <c r="K303" s="42">
        <v>0</v>
      </c>
      <c r="L303" s="42">
        <v>0</v>
      </c>
      <c r="M303" s="42">
        <v>480250</v>
      </c>
      <c r="N303" s="42">
        <v>480250</v>
      </c>
      <c r="O303" s="42">
        <v>4712432</v>
      </c>
      <c r="P303" s="42">
        <v>3414261.5</v>
      </c>
      <c r="Q303" s="17">
        <f t="shared" si="9"/>
        <v>9.2485925384993728E-2</v>
      </c>
    </row>
    <row r="304" spans="1:17" x14ac:dyDescent="0.2">
      <c r="A304" s="18" t="s">
        <v>305</v>
      </c>
      <c r="B304" s="18" t="s">
        <v>306</v>
      </c>
      <c r="C304" s="15" t="str">
        <f t="shared" si="8"/>
        <v>21375102 MUSEO NACIONAL DE COSTA RICA</v>
      </c>
      <c r="D304" s="18" t="s">
        <v>19</v>
      </c>
      <c r="E304" s="18" t="s">
        <v>127</v>
      </c>
      <c r="F304" s="18" t="s">
        <v>128</v>
      </c>
      <c r="G304" s="42">
        <v>2257421</v>
      </c>
      <c r="H304" s="42">
        <v>2257421</v>
      </c>
      <c r="I304" s="42">
        <v>1403706</v>
      </c>
      <c r="J304" s="42">
        <v>0</v>
      </c>
      <c r="K304" s="42">
        <v>0</v>
      </c>
      <c r="L304" s="42">
        <v>0</v>
      </c>
      <c r="M304" s="42">
        <v>1138286.48</v>
      </c>
      <c r="N304" s="42">
        <v>279534.96000000002</v>
      </c>
      <c r="O304" s="42">
        <v>1119134.52</v>
      </c>
      <c r="P304" s="42">
        <v>265419.52000000002</v>
      </c>
      <c r="Q304" s="17">
        <f t="shared" si="9"/>
        <v>0.50424200005227204</v>
      </c>
    </row>
    <row r="305" spans="1:17" x14ac:dyDescent="0.2">
      <c r="A305" s="18" t="s">
        <v>305</v>
      </c>
      <c r="B305" s="18" t="s">
        <v>306</v>
      </c>
      <c r="C305" s="15" t="str">
        <f t="shared" si="8"/>
        <v>21375102 MUSEO NACIONAL DE COSTA RICA</v>
      </c>
      <c r="D305" s="18" t="s">
        <v>19</v>
      </c>
      <c r="E305" s="18" t="s">
        <v>129</v>
      </c>
      <c r="F305" s="18" t="s">
        <v>130</v>
      </c>
      <c r="G305" s="42">
        <v>7656000</v>
      </c>
      <c r="H305" s="42">
        <v>5906000</v>
      </c>
      <c r="I305" s="42">
        <v>4474715</v>
      </c>
      <c r="J305" s="42">
        <v>0</v>
      </c>
      <c r="K305" s="42">
        <v>0</v>
      </c>
      <c r="L305" s="42">
        <v>0</v>
      </c>
      <c r="M305" s="42">
        <v>199998.7</v>
      </c>
      <c r="N305" s="42">
        <v>99999.35</v>
      </c>
      <c r="O305" s="42">
        <v>5706001.2999999998</v>
      </c>
      <c r="P305" s="42">
        <v>4274716.3</v>
      </c>
      <c r="Q305" s="17">
        <f t="shared" si="9"/>
        <v>3.386364713850322E-2</v>
      </c>
    </row>
    <row r="306" spans="1:17" x14ac:dyDescent="0.2">
      <c r="A306" s="18" t="s">
        <v>305</v>
      </c>
      <c r="B306" s="18" t="s">
        <v>306</v>
      </c>
      <c r="C306" s="15" t="str">
        <f t="shared" si="8"/>
        <v>21375102 MUSEO NACIONAL DE COSTA RICA</v>
      </c>
      <c r="D306" s="18" t="s">
        <v>19</v>
      </c>
      <c r="E306" s="18" t="s">
        <v>131</v>
      </c>
      <c r="F306" s="18" t="s">
        <v>132</v>
      </c>
      <c r="G306" s="42">
        <v>11500000</v>
      </c>
      <c r="H306" s="42">
        <v>15143544.35</v>
      </c>
      <c r="I306" s="42">
        <v>10446772.18</v>
      </c>
      <c r="J306" s="42">
        <v>0</v>
      </c>
      <c r="K306" s="42">
        <v>0</v>
      </c>
      <c r="L306" s="42">
        <v>0</v>
      </c>
      <c r="M306" s="42">
        <v>3933115.29</v>
      </c>
      <c r="N306" s="42">
        <v>1681631.86</v>
      </c>
      <c r="O306" s="42">
        <v>11210429.060000001</v>
      </c>
      <c r="P306" s="42">
        <v>6513656.8899999997</v>
      </c>
      <c r="Q306" s="17">
        <f t="shared" si="9"/>
        <v>0.25972224197302929</v>
      </c>
    </row>
    <row r="307" spans="1:17" x14ac:dyDescent="0.2">
      <c r="A307" s="18" t="s">
        <v>305</v>
      </c>
      <c r="B307" s="18" t="s">
        <v>306</v>
      </c>
      <c r="C307" s="15" t="str">
        <f t="shared" si="8"/>
        <v>21375102 MUSEO NACIONAL DE COSTA RICA</v>
      </c>
      <c r="D307" s="18" t="s">
        <v>19</v>
      </c>
      <c r="E307" s="18" t="s">
        <v>133</v>
      </c>
      <c r="F307" s="18" t="s">
        <v>134</v>
      </c>
      <c r="G307" s="42">
        <v>14000000</v>
      </c>
      <c r="H307" s="42">
        <v>14000000</v>
      </c>
      <c r="I307" s="42">
        <v>10500000</v>
      </c>
      <c r="J307" s="42">
        <v>0</v>
      </c>
      <c r="K307" s="42">
        <v>0</v>
      </c>
      <c r="L307" s="42">
        <v>0</v>
      </c>
      <c r="M307" s="42">
        <v>7342031.4000000004</v>
      </c>
      <c r="N307" s="42">
        <v>6649900</v>
      </c>
      <c r="O307" s="42">
        <v>6657968.5999999996</v>
      </c>
      <c r="P307" s="42">
        <v>3157968.6</v>
      </c>
      <c r="Q307" s="17">
        <f t="shared" si="9"/>
        <v>0.52443081428571436</v>
      </c>
    </row>
    <row r="308" spans="1:17" x14ac:dyDescent="0.2">
      <c r="A308" s="18" t="s">
        <v>305</v>
      </c>
      <c r="B308" s="18" t="s">
        <v>306</v>
      </c>
      <c r="C308" s="15" t="str">
        <f t="shared" si="8"/>
        <v>21375102 MUSEO NACIONAL DE COSTA RICA</v>
      </c>
      <c r="D308" s="18" t="s">
        <v>19</v>
      </c>
      <c r="E308" s="18" t="s">
        <v>135</v>
      </c>
      <c r="F308" s="18" t="s">
        <v>136</v>
      </c>
      <c r="G308" s="42">
        <v>18000000</v>
      </c>
      <c r="H308" s="42">
        <v>18000000</v>
      </c>
      <c r="I308" s="42">
        <v>13500000</v>
      </c>
      <c r="J308" s="42">
        <v>0</v>
      </c>
      <c r="K308" s="42">
        <v>0</v>
      </c>
      <c r="L308" s="42">
        <v>0</v>
      </c>
      <c r="M308" s="42">
        <v>4393919.01</v>
      </c>
      <c r="N308" s="42">
        <v>4393919.01</v>
      </c>
      <c r="O308" s="42">
        <v>13606080.99</v>
      </c>
      <c r="P308" s="42">
        <v>9106080.9900000002</v>
      </c>
      <c r="Q308" s="17">
        <f t="shared" si="9"/>
        <v>0.24410661166666667</v>
      </c>
    </row>
    <row r="309" spans="1:17" x14ac:dyDescent="0.2">
      <c r="A309" s="18" t="s">
        <v>305</v>
      </c>
      <c r="B309" s="18" t="s">
        <v>306</v>
      </c>
      <c r="C309" s="15" t="str">
        <f t="shared" si="8"/>
        <v>21375102 MUSEO NACIONAL DE COSTA RICA</v>
      </c>
      <c r="D309" s="18" t="s">
        <v>19</v>
      </c>
      <c r="E309" s="18" t="s">
        <v>137</v>
      </c>
      <c r="F309" s="18" t="s">
        <v>138</v>
      </c>
      <c r="G309" s="42">
        <v>15000000</v>
      </c>
      <c r="H309" s="42">
        <v>15000000</v>
      </c>
      <c r="I309" s="42">
        <v>11250000</v>
      </c>
      <c r="J309" s="42">
        <v>0</v>
      </c>
      <c r="K309" s="42">
        <v>0</v>
      </c>
      <c r="L309" s="42">
        <v>0</v>
      </c>
      <c r="M309" s="42">
        <v>5103086.51</v>
      </c>
      <c r="N309" s="42">
        <v>3142844.41</v>
      </c>
      <c r="O309" s="42">
        <v>9896913.4900000002</v>
      </c>
      <c r="P309" s="42">
        <v>6146913.4900000002</v>
      </c>
      <c r="Q309" s="17">
        <f t="shared" si="9"/>
        <v>0.3402057673333333</v>
      </c>
    </row>
    <row r="310" spans="1:17" x14ac:dyDescent="0.2">
      <c r="A310" s="18" t="s">
        <v>305</v>
      </c>
      <c r="B310" s="18" t="s">
        <v>306</v>
      </c>
      <c r="C310" s="15" t="str">
        <f t="shared" si="8"/>
        <v>21375102 MUSEO NACIONAL DE COSTA RICA</v>
      </c>
      <c r="D310" s="18" t="s">
        <v>19</v>
      </c>
      <c r="E310" s="18" t="s">
        <v>139</v>
      </c>
      <c r="F310" s="18" t="s">
        <v>140</v>
      </c>
      <c r="G310" s="42">
        <v>550000</v>
      </c>
      <c r="H310" s="42">
        <v>2300000</v>
      </c>
      <c r="I310" s="42">
        <v>1287500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2300000</v>
      </c>
      <c r="P310" s="42">
        <v>1287500</v>
      </c>
      <c r="Q310" s="17">
        <f t="shared" si="9"/>
        <v>0</v>
      </c>
    </row>
    <row r="311" spans="1:17" x14ac:dyDescent="0.2">
      <c r="A311" s="18" t="s">
        <v>305</v>
      </c>
      <c r="B311" s="18" t="s">
        <v>306</v>
      </c>
      <c r="C311" s="15" t="str">
        <f t="shared" si="8"/>
        <v>21375102 MUSEO NACIONAL DE COSTA RICA</v>
      </c>
      <c r="D311" s="18" t="s">
        <v>19</v>
      </c>
      <c r="E311" s="18" t="s">
        <v>141</v>
      </c>
      <c r="F311" s="18" t="s">
        <v>142</v>
      </c>
      <c r="G311" s="42">
        <v>1100000</v>
      </c>
      <c r="H311" s="42">
        <v>1100000</v>
      </c>
      <c r="I311" s="42">
        <v>825000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1100000</v>
      </c>
      <c r="P311" s="42">
        <v>825000</v>
      </c>
      <c r="Q311" s="17">
        <f t="shared" si="9"/>
        <v>0</v>
      </c>
    </row>
    <row r="312" spans="1:17" x14ac:dyDescent="0.2">
      <c r="A312" s="18" t="s">
        <v>305</v>
      </c>
      <c r="B312" s="18" t="s">
        <v>306</v>
      </c>
      <c r="C312" s="15" t="str">
        <f t="shared" si="8"/>
        <v>21375102 MUSEO NACIONAL DE COSTA RICA</v>
      </c>
      <c r="D312" s="18" t="s">
        <v>19</v>
      </c>
      <c r="E312" s="18" t="s">
        <v>145</v>
      </c>
      <c r="F312" s="18" t="s">
        <v>146</v>
      </c>
      <c r="G312" s="42">
        <v>1100000</v>
      </c>
      <c r="H312" s="42">
        <v>1100000</v>
      </c>
      <c r="I312" s="42">
        <v>825000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1100000</v>
      </c>
      <c r="P312" s="42">
        <v>825000</v>
      </c>
      <c r="Q312" s="17">
        <f t="shared" si="9"/>
        <v>0</v>
      </c>
    </row>
    <row r="313" spans="1:17" x14ac:dyDescent="0.2">
      <c r="A313" s="18" t="s">
        <v>305</v>
      </c>
      <c r="B313" s="18" t="s">
        <v>306</v>
      </c>
      <c r="C313" s="15" t="str">
        <f t="shared" si="8"/>
        <v>21375102 MUSEO NACIONAL DE COSTA RICA</v>
      </c>
      <c r="D313" s="18" t="s">
        <v>19</v>
      </c>
      <c r="E313" s="18" t="s">
        <v>147</v>
      </c>
      <c r="F313" s="18" t="s">
        <v>148</v>
      </c>
      <c r="G313" s="42">
        <v>2500000</v>
      </c>
      <c r="H313" s="42">
        <v>2500000</v>
      </c>
      <c r="I313" s="42">
        <v>1625000</v>
      </c>
      <c r="J313" s="42">
        <v>0</v>
      </c>
      <c r="K313" s="42">
        <v>0</v>
      </c>
      <c r="L313" s="42">
        <v>0</v>
      </c>
      <c r="M313" s="42">
        <v>58418.34</v>
      </c>
      <c r="N313" s="42">
        <v>58418.34</v>
      </c>
      <c r="O313" s="42">
        <v>2441581.66</v>
      </c>
      <c r="P313" s="42">
        <v>1566581.66</v>
      </c>
      <c r="Q313" s="17">
        <f t="shared" si="9"/>
        <v>2.3367335999999999E-2</v>
      </c>
    </row>
    <row r="314" spans="1:17" x14ac:dyDescent="0.2">
      <c r="A314" s="18" t="s">
        <v>305</v>
      </c>
      <c r="B314" s="18" t="s">
        <v>306</v>
      </c>
      <c r="C314" s="15" t="str">
        <f t="shared" si="8"/>
        <v>21375102 MUSEO NACIONAL DE COSTA RICA</v>
      </c>
      <c r="D314" s="18" t="s">
        <v>19</v>
      </c>
      <c r="E314" s="18" t="s">
        <v>149</v>
      </c>
      <c r="F314" s="18" t="s">
        <v>150</v>
      </c>
      <c r="G314" s="42">
        <v>1500000</v>
      </c>
      <c r="H314" s="42">
        <v>1500000</v>
      </c>
      <c r="I314" s="42">
        <v>1125000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1500000</v>
      </c>
      <c r="P314" s="42">
        <v>1125000</v>
      </c>
      <c r="Q314" s="17">
        <f t="shared" si="9"/>
        <v>0</v>
      </c>
    </row>
    <row r="315" spans="1:17" x14ac:dyDescent="0.2">
      <c r="A315" s="18" t="s">
        <v>305</v>
      </c>
      <c r="B315" s="18" t="s">
        <v>306</v>
      </c>
      <c r="C315" s="15" t="str">
        <f t="shared" si="8"/>
        <v>21375102 MUSEO NACIONAL DE COSTA RICA</v>
      </c>
      <c r="D315" s="18" t="s">
        <v>19</v>
      </c>
      <c r="E315" s="18" t="s">
        <v>151</v>
      </c>
      <c r="F315" s="18" t="s">
        <v>152</v>
      </c>
      <c r="G315" s="42">
        <v>1000000</v>
      </c>
      <c r="H315" s="42">
        <v>1000000</v>
      </c>
      <c r="I315" s="42">
        <v>500000</v>
      </c>
      <c r="J315" s="42">
        <v>0</v>
      </c>
      <c r="K315" s="42">
        <v>0</v>
      </c>
      <c r="L315" s="42">
        <v>0</v>
      </c>
      <c r="M315" s="42">
        <v>58418.34</v>
      </c>
      <c r="N315" s="42">
        <v>58418.34</v>
      </c>
      <c r="O315" s="42">
        <v>941581.66</v>
      </c>
      <c r="P315" s="42">
        <v>441581.66</v>
      </c>
      <c r="Q315" s="17">
        <f t="shared" si="9"/>
        <v>5.8418339999999999E-2</v>
      </c>
    </row>
    <row r="316" spans="1:17" x14ac:dyDescent="0.2">
      <c r="A316" s="18" t="s">
        <v>305</v>
      </c>
      <c r="B316" s="18" t="s">
        <v>306</v>
      </c>
      <c r="C316" s="15" t="str">
        <f t="shared" si="8"/>
        <v>21375102 MUSEO NACIONAL DE COSTA RICA</v>
      </c>
      <c r="D316" s="18" t="s">
        <v>19</v>
      </c>
      <c r="E316" s="18" t="s">
        <v>153</v>
      </c>
      <c r="F316" s="18" t="s">
        <v>154</v>
      </c>
      <c r="G316" s="42">
        <v>119828460</v>
      </c>
      <c r="H316" s="42">
        <v>119828460</v>
      </c>
      <c r="I316" s="42">
        <v>88556345</v>
      </c>
      <c r="J316" s="42">
        <v>0</v>
      </c>
      <c r="K316" s="42">
        <v>0</v>
      </c>
      <c r="L316" s="42">
        <v>0</v>
      </c>
      <c r="M316" s="42">
        <v>30894301.16</v>
      </c>
      <c r="N316" s="42">
        <v>30894301.16</v>
      </c>
      <c r="O316" s="42">
        <v>88934158.840000004</v>
      </c>
      <c r="P316" s="42">
        <v>57662043.840000004</v>
      </c>
      <c r="Q316" s="17">
        <f t="shared" si="9"/>
        <v>0.25782106487891104</v>
      </c>
    </row>
    <row r="317" spans="1:17" x14ac:dyDescent="0.2">
      <c r="A317" s="18" t="s">
        <v>305</v>
      </c>
      <c r="B317" s="18" t="s">
        <v>306</v>
      </c>
      <c r="C317" s="15" t="str">
        <f t="shared" si="8"/>
        <v>21375102 MUSEO NACIONAL DE COSTA RICA</v>
      </c>
      <c r="D317" s="18" t="s">
        <v>19</v>
      </c>
      <c r="E317" s="18" t="s">
        <v>155</v>
      </c>
      <c r="F317" s="18" t="s">
        <v>156</v>
      </c>
      <c r="G317" s="42">
        <v>28611597</v>
      </c>
      <c r="H317" s="42">
        <v>28541597</v>
      </c>
      <c r="I317" s="42">
        <v>21423697.75</v>
      </c>
      <c r="J317" s="42">
        <v>0</v>
      </c>
      <c r="K317" s="42">
        <v>0</v>
      </c>
      <c r="L317" s="42">
        <v>0</v>
      </c>
      <c r="M317" s="42">
        <v>8259218</v>
      </c>
      <c r="N317" s="42">
        <v>8259218</v>
      </c>
      <c r="O317" s="42">
        <v>20282379</v>
      </c>
      <c r="P317" s="42">
        <v>13164479.75</v>
      </c>
      <c r="Q317" s="17">
        <f t="shared" si="9"/>
        <v>0.28937476764176862</v>
      </c>
    </row>
    <row r="318" spans="1:17" x14ac:dyDescent="0.2">
      <c r="A318" s="18" t="s">
        <v>305</v>
      </c>
      <c r="B318" s="18" t="s">
        <v>306</v>
      </c>
      <c r="C318" s="15" t="str">
        <f t="shared" si="8"/>
        <v>21375102 MUSEO NACIONAL DE COSTA RICA</v>
      </c>
      <c r="D318" s="18" t="s">
        <v>19</v>
      </c>
      <c r="E318" s="18" t="s">
        <v>157</v>
      </c>
      <c r="F318" s="18" t="s">
        <v>158</v>
      </c>
      <c r="G318" s="42">
        <v>10800000</v>
      </c>
      <c r="H318" s="42">
        <v>11400000</v>
      </c>
      <c r="I318" s="42">
        <v>8400000</v>
      </c>
      <c r="J318" s="42">
        <v>0</v>
      </c>
      <c r="K318" s="42">
        <v>0</v>
      </c>
      <c r="L318" s="42">
        <v>0</v>
      </c>
      <c r="M318" s="42">
        <v>8163733</v>
      </c>
      <c r="N318" s="42">
        <v>8163733</v>
      </c>
      <c r="O318" s="42">
        <v>3236267</v>
      </c>
      <c r="P318" s="42">
        <v>236267</v>
      </c>
      <c r="Q318" s="17">
        <f t="shared" si="9"/>
        <v>0.71611692982456143</v>
      </c>
    </row>
    <row r="319" spans="1:17" x14ac:dyDescent="0.2">
      <c r="A319" s="18" t="s">
        <v>305</v>
      </c>
      <c r="B319" s="18" t="s">
        <v>306</v>
      </c>
      <c r="C319" s="15" t="str">
        <f t="shared" si="8"/>
        <v>21375102 MUSEO NACIONAL DE COSTA RICA</v>
      </c>
      <c r="D319" s="18" t="s">
        <v>19</v>
      </c>
      <c r="E319" s="18" t="s">
        <v>159</v>
      </c>
      <c r="F319" s="18" t="s">
        <v>160</v>
      </c>
      <c r="G319" s="42">
        <v>2570000</v>
      </c>
      <c r="H319" s="42">
        <v>2300000</v>
      </c>
      <c r="I319" s="42">
        <v>1792500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2300000</v>
      </c>
      <c r="P319" s="42">
        <v>1792500</v>
      </c>
      <c r="Q319" s="17">
        <f t="shared" si="9"/>
        <v>0</v>
      </c>
    </row>
    <row r="320" spans="1:17" x14ac:dyDescent="0.2">
      <c r="A320" s="18" t="s">
        <v>305</v>
      </c>
      <c r="B320" s="18" t="s">
        <v>306</v>
      </c>
      <c r="C320" s="15" t="str">
        <f t="shared" si="8"/>
        <v>21375102 MUSEO NACIONAL DE COSTA RICA</v>
      </c>
      <c r="D320" s="18" t="s">
        <v>19</v>
      </c>
      <c r="E320" s="18" t="s">
        <v>161</v>
      </c>
      <c r="F320" s="18" t="s">
        <v>162</v>
      </c>
      <c r="G320" s="42">
        <v>12078097</v>
      </c>
      <c r="H320" s="42">
        <v>12078097</v>
      </c>
      <c r="I320" s="42">
        <v>9058572.75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12078097</v>
      </c>
      <c r="P320" s="42">
        <v>9058572.75</v>
      </c>
      <c r="Q320" s="17">
        <f t="shared" si="9"/>
        <v>0</v>
      </c>
    </row>
    <row r="321" spans="1:17" x14ac:dyDescent="0.2">
      <c r="A321" s="18" t="s">
        <v>305</v>
      </c>
      <c r="B321" s="18" t="s">
        <v>306</v>
      </c>
      <c r="C321" s="15" t="str">
        <f t="shared" si="8"/>
        <v>21375102 MUSEO NACIONAL DE COSTA RICA</v>
      </c>
      <c r="D321" s="18" t="s">
        <v>19</v>
      </c>
      <c r="E321" s="18" t="s">
        <v>163</v>
      </c>
      <c r="F321" s="18" t="s">
        <v>164</v>
      </c>
      <c r="G321" s="42">
        <v>3163500</v>
      </c>
      <c r="H321" s="42">
        <v>2763500</v>
      </c>
      <c r="I321" s="42">
        <v>2172625</v>
      </c>
      <c r="J321" s="42">
        <v>0</v>
      </c>
      <c r="K321" s="42">
        <v>0</v>
      </c>
      <c r="L321" s="42">
        <v>0</v>
      </c>
      <c r="M321" s="42">
        <v>95485</v>
      </c>
      <c r="N321" s="42">
        <v>95485</v>
      </c>
      <c r="O321" s="42">
        <v>2668015</v>
      </c>
      <c r="P321" s="42">
        <v>2077140</v>
      </c>
      <c r="Q321" s="17">
        <f t="shared" si="9"/>
        <v>3.4552198299258187E-2</v>
      </c>
    </row>
    <row r="322" spans="1:17" x14ac:dyDescent="0.2">
      <c r="A322" s="18" t="s">
        <v>305</v>
      </c>
      <c r="B322" s="18" t="s">
        <v>306</v>
      </c>
      <c r="C322" s="15" t="str">
        <f t="shared" si="8"/>
        <v>21375102 MUSEO NACIONAL DE COSTA RICA</v>
      </c>
      <c r="D322" s="18" t="s">
        <v>19</v>
      </c>
      <c r="E322" s="18" t="s">
        <v>165</v>
      </c>
      <c r="F322" s="18" t="s">
        <v>166</v>
      </c>
      <c r="G322" s="42">
        <v>450000</v>
      </c>
      <c r="H322" s="42">
        <v>950000</v>
      </c>
      <c r="I322" s="42">
        <v>587500</v>
      </c>
      <c r="J322" s="42">
        <v>0</v>
      </c>
      <c r="K322" s="42">
        <v>0</v>
      </c>
      <c r="L322" s="42">
        <v>0</v>
      </c>
      <c r="M322" s="42">
        <v>485580.98</v>
      </c>
      <c r="N322" s="42">
        <v>485580.98</v>
      </c>
      <c r="O322" s="42">
        <v>464419.02</v>
      </c>
      <c r="P322" s="42">
        <v>101919.02</v>
      </c>
      <c r="Q322" s="17">
        <f t="shared" si="9"/>
        <v>0.51113787368421049</v>
      </c>
    </row>
    <row r="323" spans="1:17" x14ac:dyDescent="0.2">
      <c r="A323" s="18" t="s">
        <v>305</v>
      </c>
      <c r="B323" s="18" t="s">
        <v>306</v>
      </c>
      <c r="C323" s="15" t="str">
        <f t="shared" si="8"/>
        <v>21375102 MUSEO NACIONAL DE COSTA RICA</v>
      </c>
      <c r="D323" s="18" t="s">
        <v>19</v>
      </c>
      <c r="E323" s="18" t="s">
        <v>167</v>
      </c>
      <c r="F323" s="18" t="s">
        <v>168</v>
      </c>
      <c r="G323" s="42">
        <v>350000</v>
      </c>
      <c r="H323" s="42">
        <v>350000</v>
      </c>
      <c r="I323" s="42">
        <v>100500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350000</v>
      </c>
      <c r="P323" s="42">
        <v>100500</v>
      </c>
      <c r="Q323" s="17">
        <f t="shared" si="9"/>
        <v>0</v>
      </c>
    </row>
    <row r="324" spans="1:17" x14ac:dyDescent="0.2">
      <c r="A324" s="18" t="s">
        <v>305</v>
      </c>
      <c r="B324" s="18" t="s">
        <v>306</v>
      </c>
      <c r="C324" s="15" t="str">
        <f t="shared" si="8"/>
        <v>21375102 MUSEO NACIONAL DE COSTA RICA</v>
      </c>
      <c r="D324" s="18" t="s">
        <v>19</v>
      </c>
      <c r="E324" s="18" t="s">
        <v>169</v>
      </c>
      <c r="F324" s="18" t="s">
        <v>170</v>
      </c>
      <c r="G324" s="42">
        <v>100000</v>
      </c>
      <c r="H324" s="42">
        <v>600000</v>
      </c>
      <c r="I324" s="42">
        <v>487000</v>
      </c>
      <c r="J324" s="42">
        <v>0</v>
      </c>
      <c r="K324" s="42">
        <v>0</v>
      </c>
      <c r="L324" s="42">
        <v>0</v>
      </c>
      <c r="M324" s="42">
        <v>485580.98</v>
      </c>
      <c r="N324" s="42">
        <v>485580.98</v>
      </c>
      <c r="O324" s="42">
        <v>114419.02</v>
      </c>
      <c r="P324" s="42">
        <v>1419.02</v>
      </c>
      <c r="Q324" s="17">
        <f t="shared" si="9"/>
        <v>0.80930163333333327</v>
      </c>
    </row>
    <row r="325" spans="1:17" x14ac:dyDescent="0.2">
      <c r="A325" s="18" t="s">
        <v>305</v>
      </c>
      <c r="B325" s="18" t="s">
        <v>306</v>
      </c>
      <c r="C325" s="15" t="str">
        <f t="shared" si="8"/>
        <v>21375102 MUSEO NACIONAL DE COSTA RICA</v>
      </c>
      <c r="D325" s="18" t="s">
        <v>19</v>
      </c>
      <c r="E325" s="18" t="s">
        <v>171</v>
      </c>
      <c r="F325" s="18" t="s">
        <v>172</v>
      </c>
      <c r="G325" s="42">
        <v>26820000</v>
      </c>
      <c r="H325" s="42">
        <v>26970000</v>
      </c>
      <c r="I325" s="42">
        <v>20090000</v>
      </c>
      <c r="J325" s="42">
        <v>0</v>
      </c>
      <c r="K325" s="42">
        <v>0</v>
      </c>
      <c r="L325" s="42">
        <v>0</v>
      </c>
      <c r="M325" s="42">
        <v>3523648.6</v>
      </c>
      <c r="N325" s="42">
        <v>3523648.6</v>
      </c>
      <c r="O325" s="42">
        <v>23446351.399999999</v>
      </c>
      <c r="P325" s="42">
        <v>16566351.4</v>
      </c>
      <c r="Q325" s="17">
        <f t="shared" si="9"/>
        <v>0.13065067111605488</v>
      </c>
    </row>
    <row r="326" spans="1:17" x14ac:dyDescent="0.2">
      <c r="A326" s="18" t="s">
        <v>305</v>
      </c>
      <c r="B326" s="18" t="s">
        <v>306</v>
      </c>
      <c r="C326" s="15" t="str">
        <f t="shared" si="8"/>
        <v>21375102 MUSEO NACIONAL DE COSTA RICA</v>
      </c>
      <c r="D326" s="18" t="s">
        <v>19</v>
      </c>
      <c r="E326" s="18" t="s">
        <v>173</v>
      </c>
      <c r="F326" s="18" t="s">
        <v>174</v>
      </c>
      <c r="G326" s="42">
        <v>4840000</v>
      </c>
      <c r="H326" s="42">
        <v>4790000</v>
      </c>
      <c r="I326" s="42">
        <v>3605000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4790000</v>
      </c>
      <c r="P326" s="42">
        <v>3605000</v>
      </c>
      <c r="Q326" s="17">
        <f t="shared" si="9"/>
        <v>0</v>
      </c>
    </row>
    <row r="327" spans="1:17" x14ac:dyDescent="0.2">
      <c r="A327" s="18" t="s">
        <v>305</v>
      </c>
      <c r="B327" s="18" t="s">
        <v>306</v>
      </c>
      <c r="C327" s="15" t="str">
        <f t="shared" ref="C327:C390" si="10">+CONCATENATE(A327," ",B327)</f>
        <v>21375102 MUSEO NACIONAL DE COSTA RICA</v>
      </c>
      <c r="D327" s="18" t="s">
        <v>19</v>
      </c>
      <c r="E327" s="18" t="s">
        <v>175</v>
      </c>
      <c r="F327" s="18" t="s">
        <v>176</v>
      </c>
      <c r="G327" s="42">
        <v>2150000</v>
      </c>
      <c r="H327" s="42">
        <v>2150000</v>
      </c>
      <c r="I327" s="42">
        <v>1612500</v>
      </c>
      <c r="J327" s="42">
        <v>0</v>
      </c>
      <c r="K327" s="42">
        <v>0</v>
      </c>
      <c r="L327" s="42">
        <v>0</v>
      </c>
      <c r="M327" s="42">
        <v>1146209.8500000001</v>
      </c>
      <c r="N327" s="42">
        <v>1146209.8500000001</v>
      </c>
      <c r="O327" s="42">
        <v>1003790.15</v>
      </c>
      <c r="P327" s="42">
        <v>466290.15</v>
      </c>
      <c r="Q327" s="17">
        <f t="shared" ref="Q327:Q390" si="11">+IFERROR(M327/H327,0)</f>
        <v>0.53312086046511631</v>
      </c>
    </row>
    <row r="328" spans="1:17" x14ac:dyDescent="0.2">
      <c r="A328" s="18" t="s">
        <v>305</v>
      </c>
      <c r="B328" s="18" t="s">
        <v>306</v>
      </c>
      <c r="C328" s="15" t="str">
        <f t="shared" si="10"/>
        <v>21375102 MUSEO NACIONAL DE COSTA RICA</v>
      </c>
      <c r="D328" s="18" t="s">
        <v>19</v>
      </c>
      <c r="E328" s="18" t="s">
        <v>177</v>
      </c>
      <c r="F328" s="18" t="s">
        <v>178</v>
      </c>
      <c r="G328" s="42">
        <v>2950000</v>
      </c>
      <c r="H328" s="42">
        <v>2950000</v>
      </c>
      <c r="I328" s="42">
        <v>2212500</v>
      </c>
      <c r="J328" s="42">
        <v>0</v>
      </c>
      <c r="K328" s="42">
        <v>0</v>
      </c>
      <c r="L328" s="42">
        <v>0</v>
      </c>
      <c r="M328" s="42">
        <v>1069884</v>
      </c>
      <c r="N328" s="42">
        <v>1069884</v>
      </c>
      <c r="O328" s="42">
        <v>1880116</v>
      </c>
      <c r="P328" s="42">
        <v>1142616</v>
      </c>
      <c r="Q328" s="17">
        <f t="shared" si="11"/>
        <v>0.36267254237288138</v>
      </c>
    </row>
    <row r="329" spans="1:17" x14ac:dyDescent="0.2">
      <c r="A329" s="18" t="s">
        <v>305</v>
      </c>
      <c r="B329" s="18" t="s">
        <v>306</v>
      </c>
      <c r="C329" s="15" t="str">
        <f t="shared" si="10"/>
        <v>21375102 MUSEO NACIONAL DE COSTA RICA</v>
      </c>
      <c r="D329" s="18" t="s">
        <v>19</v>
      </c>
      <c r="E329" s="18" t="s">
        <v>179</v>
      </c>
      <c r="F329" s="18" t="s">
        <v>180</v>
      </c>
      <c r="G329" s="42">
        <v>6510000</v>
      </c>
      <c r="H329" s="42">
        <v>6510000</v>
      </c>
      <c r="I329" s="42">
        <v>4882500</v>
      </c>
      <c r="J329" s="42">
        <v>0</v>
      </c>
      <c r="K329" s="42">
        <v>0</v>
      </c>
      <c r="L329" s="42">
        <v>0</v>
      </c>
      <c r="M329" s="42">
        <v>1011602.1</v>
      </c>
      <c r="N329" s="42">
        <v>1011602.1</v>
      </c>
      <c r="O329" s="42">
        <v>5498397.9000000004</v>
      </c>
      <c r="P329" s="42">
        <v>3870897.9</v>
      </c>
      <c r="Q329" s="17">
        <f t="shared" si="11"/>
        <v>0.15539202764976959</v>
      </c>
    </row>
    <row r="330" spans="1:17" x14ac:dyDescent="0.2">
      <c r="A330" s="18" t="s">
        <v>305</v>
      </c>
      <c r="B330" s="18" t="s">
        <v>306</v>
      </c>
      <c r="C330" s="15" t="str">
        <f t="shared" si="10"/>
        <v>21375102 MUSEO NACIONAL DE COSTA RICA</v>
      </c>
      <c r="D330" s="18" t="s">
        <v>19</v>
      </c>
      <c r="E330" s="18" t="s">
        <v>326</v>
      </c>
      <c r="F330" s="18" t="s">
        <v>327</v>
      </c>
      <c r="G330" s="42">
        <v>1500000</v>
      </c>
      <c r="H330" s="42">
        <v>1500000</v>
      </c>
      <c r="I330" s="42">
        <v>1125000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1500000</v>
      </c>
      <c r="P330" s="42">
        <v>1125000</v>
      </c>
      <c r="Q330" s="17">
        <f t="shared" si="11"/>
        <v>0</v>
      </c>
    </row>
    <row r="331" spans="1:17" x14ac:dyDescent="0.2">
      <c r="A331" s="18" t="s">
        <v>305</v>
      </c>
      <c r="B331" s="18" t="s">
        <v>306</v>
      </c>
      <c r="C331" s="15" t="str">
        <f t="shared" si="10"/>
        <v>21375102 MUSEO NACIONAL DE COSTA RICA</v>
      </c>
      <c r="D331" s="18" t="s">
        <v>19</v>
      </c>
      <c r="E331" s="18" t="s">
        <v>181</v>
      </c>
      <c r="F331" s="18" t="s">
        <v>182</v>
      </c>
      <c r="G331" s="42">
        <v>6420000</v>
      </c>
      <c r="H331" s="42">
        <v>6620000</v>
      </c>
      <c r="I331" s="42">
        <v>4815000</v>
      </c>
      <c r="J331" s="42">
        <v>0</v>
      </c>
      <c r="K331" s="42">
        <v>0</v>
      </c>
      <c r="L331" s="42">
        <v>0</v>
      </c>
      <c r="M331" s="42">
        <v>194320.45</v>
      </c>
      <c r="N331" s="42">
        <v>194320.45</v>
      </c>
      <c r="O331" s="42">
        <v>6425679.5499999998</v>
      </c>
      <c r="P331" s="42">
        <v>4620679.55</v>
      </c>
      <c r="Q331" s="17">
        <f t="shared" si="11"/>
        <v>2.935354229607251E-2</v>
      </c>
    </row>
    <row r="332" spans="1:17" x14ac:dyDescent="0.2">
      <c r="A332" s="18" t="s">
        <v>305</v>
      </c>
      <c r="B332" s="18" t="s">
        <v>306</v>
      </c>
      <c r="C332" s="15" t="str">
        <f t="shared" si="10"/>
        <v>21375102 MUSEO NACIONAL DE COSTA RICA</v>
      </c>
      <c r="D332" s="18" t="s">
        <v>19</v>
      </c>
      <c r="E332" s="18" t="s">
        <v>183</v>
      </c>
      <c r="F332" s="18" t="s">
        <v>184</v>
      </c>
      <c r="G332" s="42">
        <v>2450000</v>
      </c>
      <c r="H332" s="42">
        <v>2450000</v>
      </c>
      <c r="I332" s="42">
        <v>1837500</v>
      </c>
      <c r="J332" s="42">
        <v>0</v>
      </c>
      <c r="K332" s="42">
        <v>0</v>
      </c>
      <c r="L332" s="42">
        <v>0</v>
      </c>
      <c r="M332" s="42">
        <v>101632.2</v>
      </c>
      <c r="N332" s="42">
        <v>101632.2</v>
      </c>
      <c r="O332" s="42">
        <v>2348367.7999999998</v>
      </c>
      <c r="P332" s="42">
        <v>1735867.8</v>
      </c>
      <c r="Q332" s="17">
        <f t="shared" si="11"/>
        <v>4.1482530612244897E-2</v>
      </c>
    </row>
    <row r="333" spans="1:17" x14ac:dyDescent="0.2">
      <c r="A333" s="18" t="s">
        <v>305</v>
      </c>
      <c r="B333" s="18" t="s">
        <v>306</v>
      </c>
      <c r="C333" s="15" t="str">
        <f t="shared" si="10"/>
        <v>21375102 MUSEO NACIONAL DE COSTA RICA</v>
      </c>
      <c r="D333" s="18" t="s">
        <v>19</v>
      </c>
      <c r="E333" s="18" t="s">
        <v>185</v>
      </c>
      <c r="F333" s="18" t="s">
        <v>186</v>
      </c>
      <c r="G333" s="42">
        <v>23844843</v>
      </c>
      <c r="H333" s="42">
        <v>23589843</v>
      </c>
      <c r="I333" s="42">
        <v>17756132.25</v>
      </c>
      <c r="J333" s="42">
        <v>0</v>
      </c>
      <c r="K333" s="42">
        <v>0</v>
      </c>
      <c r="L333" s="42">
        <v>0</v>
      </c>
      <c r="M333" s="42">
        <v>10761608.02</v>
      </c>
      <c r="N333" s="42">
        <v>10761608.02</v>
      </c>
      <c r="O333" s="42">
        <v>12828234.98</v>
      </c>
      <c r="P333" s="42">
        <v>6994524.2300000004</v>
      </c>
      <c r="Q333" s="17">
        <f t="shared" si="11"/>
        <v>0.45619667837551947</v>
      </c>
    </row>
    <row r="334" spans="1:17" x14ac:dyDescent="0.2">
      <c r="A334" s="18" t="s">
        <v>305</v>
      </c>
      <c r="B334" s="18" t="s">
        <v>306</v>
      </c>
      <c r="C334" s="15" t="str">
        <f t="shared" si="10"/>
        <v>21375102 MUSEO NACIONAL DE COSTA RICA</v>
      </c>
      <c r="D334" s="18" t="s">
        <v>19</v>
      </c>
      <c r="E334" s="18" t="s">
        <v>187</v>
      </c>
      <c r="F334" s="18" t="s">
        <v>188</v>
      </c>
      <c r="G334" s="42">
        <v>4994843</v>
      </c>
      <c r="H334" s="42">
        <v>4539843</v>
      </c>
      <c r="I334" s="42">
        <v>3518632.25</v>
      </c>
      <c r="J334" s="42">
        <v>0</v>
      </c>
      <c r="K334" s="42">
        <v>0</v>
      </c>
      <c r="L334" s="42">
        <v>0</v>
      </c>
      <c r="M334" s="42">
        <v>1143921.6000000001</v>
      </c>
      <c r="N334" s="42">
        <v>1143921.6000000001</v>
      </c>
      <c r="O334" s="42">
        <v>3395921.4</v>
      </c>
      <c r="P334" s="42">
        <v>2374710.65</v>
      </c>
      <c r="Q334" s="17">
        <f t="shared" si="11"/>
        <v>0.25197382376439009</v>
      </c>
    </row>
    <row r="335" spans="1:17" x14ac:dyDescent="0.2">
      <c r="A335" s="18" t="s">
        <v>305</v>
      </c>
      <c r="B335" s="18" t="s">
        <v>306</v>
      </c>
      <c r="C335" s="15" t="str">
        <f t="shared" si="10"/>
        <v>21375102 MUSEO NACIONAL DE COSTA RICA</v>
      </c>
      <c r="D335" s="18" t="s">
        <v>19</v>
      </c>
      <c r="E335" s="18" t="s">
        <v>189</v>
      </c>
      <c r="F335" s="18" t="s">
        <v>190</v>
      </c>
      <c r="G335" s="42">
        <v>18850000</v>
      </c>
      <c r="H335" s="42">
        <v>19050000</v>
      </c>
      <c r="I335" s="42">
        <v>14237500</v>
      </c>
      <c r="J335" s="42">
        <v>0</v>
      </c>
      <c r="K335" s="42">
        <v>0</v>
      </c>
      <c r="L335" s="42">
        <v>0</v>
      </c>
      <c r="M335" s="42">
        <v>9617686.4199999999</v>
      </c>
      <c r="N335" s="42">
        <v>9617686.4199999999</v>
      </c>
      <c r="O335" s="42">
        <v>9432313.5800000001</v>
      </c>
      <c r="P335" s="42">
        <v>4619813.58</v>
      </c>
      <c r="Q335" s="17">
        <f t="shared" si="11"/>
        <v>0.50486542887139108</v>
      </c>
    </row>
    <row r="336" spans="1:17" x14ac:dyDescent="0.2">
      <c r="A336" s="18" t="s">
        <v>305</v>
      </c>
      <c r="B336" s="18" t="s">
        <v>306</v>
      </c>
      <c r="C336" s="15" t="str">
        <f t="shared" si="10"/>
        <v>21375102 MUSEO NACIONAL DE COSTA RICA</v>
      </c>
      <c r="D336" s="18" t="s">
        <v>19</v>
      </c>
      <c r="E336" s="18" t="s">
        <v>191</v>
      </c>
      <c r="F336" s="18" t="s">
        <v>192</v>
      </c>
      <c r="G336" s="42">
        <v>40102020</v>
      </c>
      <c r="H336" s="42">
        <v>39777020</v>
      </c>
      <c r="I336" s="42">
        <v>28699015</v>
      </c>
      <c r="J336" s="42">
        <v>0</v>
      </c>
      <c r="K336" s="42">
        <v>0</v>
      </c>
      <c r="L336" s="42">
        <v>0</v>
      </c>
      <c r="M336" s="42">
        <v>7864245.5599999996</v>
      </c>
      <c r="N336" s="42">
        <v>7864245.5599999996</v>
      </c>
      <c r="O336" s="42">
        <v>31912774.440000001</v>
      </c>
      <c r="P336" s="42">
        <v>20834769.440000001</v>
      </c>
      <c r="Q336" s="17">
        <f t="shared" si="11"/>
        <v>0.1977082637160853</v>
      </c>
    </row>
    <row r="337" spans="1:17" x14ac:dyDescent="0.2">
      <c r="A337" s="18" t="s">
        <v>305</v>
      </c>
      <c r="B337" s="18" t="s">
        <v>306</v>
      </c>
      <c r="C337" s="15" t="str">
        <f t="shared" si="10"/>
        <v>21375102 MUSEO NACIONAL DE COSTA RICA</v>
      </c>
      <c r="D337" s="18" t="s">
        <v>19</v>
      </c>
      <c r="E337" s="18" t="s">
        <v>193</v>
      </c>
      <c r="F337" s="18" t="s">
        <v>194</v>
      </c>
      <c r="G337" s="42">
        <v>3798400</v>
      </c>
      <c r="H337" s="42">
        <v>4398400</v>
      </c>
      <c r="I337" s="42">
        <v>2848800</v>
      </c>
      <c r="J337" s="42">
        <v>0</v>
      </c>
      <c r="K337" s="42">
        <v>0</v>
      </c>
      <c r="L337" s="42">
        <v>0</v>
      </c>
      <c r="M337" s="42">
        <v>172560.81</v>
      </c>
      <c r="N337" s="42">
        <v>172560.81</v>
      </c>
      <c r="O337" s="42">
        <v>4225839.1900000004</v>
      </c>
      <c r="P337" s="42">
        <v>2676239.19</v>
      </c>
      <c r="Q337" s="17">
        <f t="shared" si="11"/>
        <v>3.9232632320843945E-2</v>
      </c>
    </row>
    <row r="338" spans="1:17" x14ac:dyDescent="0.2">
      <c r="A338" s="18" t="s">
        <v>305</v>
      </c>
      <c r="B338" s="18" t="s">
        <v>306</v>
      </c>
      <c r="C338" s="15" t="str">
        <f t="shared" si="10"/>
        <v>21375102 MUSEO NACIONAL DE COSTA RICA</v>
      </c>
      <c r="D338" s="18" t="s">
        <v>19</v>
      </c>
      <c r="E338" s="18" t="s">
        <v>195</v>
      </c>
      <c r="F338" s="18" t="s">
        <v>196</v>
      </c>
      <c r="G338" s="42">
        <v>850000</v>
      </c>
      <c r="H338" s="42">
        <v>650000</v>
      </c>
      <c r="I338" s="42">
        <v>537500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650000</v>
      </c>
      <c r="P338" s="42">
        <v>537500</v>
      </c>
      <c r="Q338" s="17">
        <f t="shared" si="11"/>
        <v>0</v>
      </c>
    </row>
    <row r="339" spans="1:17" x14ac:dyDescent="0.2">
      <c r="A339" s="18" t="s">
        <v>305</v>
      </c>
      <c r="B339" s="18" t="s">
        <v>306</v>
      </c>
      <c r="C339" s="15" t="str">
        <f t="shared" si="10"/>
        <v>21375102 MUSEO NACIONAL DE COSTA RICA</v>
      </c>
      <c r="D339" s="18" t="s">
        <v>19</v>
      </c>
      <c r="E339" s="18" t="s">
        <v>197</v>
      </c>
      <c r="F339" s="18" t="s">
        <v>198</v>
      </c>
      <c r="G339" s="42">
        <v>8750000</v>
      </c>
      <c r="H339" s="42">
        <v>10530000</v>
      </c>
      <c r="I339" s="42">
        <v>6562500</v>
      </c>
      <c r="J339" s="42">
        <v>0</v>
      </c>
      <c r="K339" s="42">
        <v>0</v>
      </c>
      <c r="L339" s="42">
        <v>0</v>
      </c>
      <c r="M339" s="42">
        <v>3426341.61</v>
      </c>
      <c r="N339" s="42">
        <v>3426341.61</v>
      </c>
      <c r="O339" s="42">
        <v>7103658.3899999997</v>
      </c>
      <c r="P339" s="42">
        <v>3136158.39</v>
      </c>
      <c r="Q339" s="17">
        <f t="shared" si="11"/>
        <v>0.32538856695156693</v>
      </c>
    </row>
    <row r="340" spans="1:17" x14ac:dyDescent="0.2">
      <c r="A340" s="18" t="s">
        <v>305</v>
      </c>
      <c r="B340" s="18" t="s">
        <v>306</v>
      </c>
      <c r="C340" s="15" t="str">
        <f t="shared" si="10"/>
        <v>21375102 MUSEO NACIONAL DE COSTA RICA</v>
      </c>
      <c r="D340" s="18" t="s">
        <v>19</v>
      </c>
      <c r="E340" s="18" t="s">
        <v>199</v>
      </c>
      <c r="F340" s="18" t="s">
        <v>200</v>
      </c>
      <c r="G340" s="42">
        <v>11118620</v>
      </c>
      <c r="H340" s="42">
        <v>9833620</v>
      </c>
      <c r="I340" s="42">
        <v>7696465</v>
      </c>
      <c r="J340" s="42">
        <v>0</v>
      </c>
      <c r="K340" s="42">
        <v>0</v>
      </c>
      <c r="L340" s="42">
        <v>0</v>
      </c>
      <c r="M340" s="42">
        <v>810323</v>
      </c>
      <c r="N340" s="42">
        <v>810323</v>
      </c>
      <c r="O340" s="42">
        <v>9023297</v>
      </c>
      <c r="P340" s="42">
        <v>6886142</v>
      </c>
      <c r="Q340" s="17">
        <f t="shared" si="11"/>
        <v>8.2403326547090497E-2</v>
      </c>
    </row>
    <row r="341" spans="1:17" x14ac:dyDescent="0.2">
      <c r="A341" s="18" t="s">
        <v>305</v>
      </c>
      <c r="B341" s="18" t="s">
        <v>306</v>
      </c>
      <c r="C341" s="15" t="str">
        <f t="shared" si="10"/>
        <v>21375102 MUSEO NACIONAL DE COSTA RICA</v>
      </c>
      <c r="D341" s="18" t="s">
        <v>19</v>
      </c>
      <c r="E341" s="18" t="s">
        <v>201</v>
      </c>
      <c r="F341" s="18" t="s">
        <v>202</v>
      </c>
      <c r="G341" s="42">
        <v>4400000</v>
      </c>
      <c r="H341" s="42">
        <v>4300000</v>
      </c>
      <c r="I341" s="42">
        <v>3250000</v>
      </c>
      <c r="J341" s="42">
        <v>0</v>
      </c>
      <c r="K341" s="42">
        <v>0</v>
      </c>
      <c r="L341" s="42">
        <v>0</v>
      </c>
      <c r="M341" s="42">
        <v>107730.14</v>
      </c>
      <c r="N341" s="42">
        <v>107730.14</v>
      </c>
      <c r="O341" s="42">
        <v>4192269.86</v>
      </c>
      <c r="P341" s="42">
        <v>3142269.86</v>
      </c>
      <c r="Q341" s="17">
        <f t="shared" si="11"/>
        <v>2.5053520930232557E-2</v>
      </c>
    </row>
    <row r="342" spans="1:17" x14ac:dyDescent="0.2">
      <c r="A342" s="18" t="s">
        <v>305</v>
      </c>
      <c r="B342" s="18" t="s">
        <v>306</v>
      </c>
      <c r="C342" s="15" t="str">
        <f t="shared" si="10"/>
        <v>21375102 MUSEO NACIONAL DE COSTA RICA</v>
      </c>
      <c r="D342" s="18" t="s">
        <v>19</v>
      </c>
      <c r="E342" s="18" t="s">
        <v>203</v>
      </c>
      <c r="F342" s="18" t="s">
        <v>204</v>
      </c>
      <c r="G342" s="42">
        <v>2545000</v>
      </c>
      <c r="H342" s="42">
        <v>1745000</v>
      </c>
      <c r="I342" s="42">
        <v>1508750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1745000</v>
      </c>
      <c r="P342" s="42">
        <v>1508750</v>
      </c>
      <c r="Q342" s="17">
        <f t="shared" si="11"/>
        <v>0</v>
      </c>
    </row>
    <row r="343" spans="1:17" x14ac:dyDescent="0.2">
      <c r="A343" s="18" t="s">
        <v>305</v>
      </c>
      <c r="B343" s="18" t="s">
        <v>306</v>
      </c>
      <c r="C343" s="15" t="str">
        <f t="shared" si="10"/>
        <v>21375102 MUSEO NACIONAL DE COSTA RICA</v>
      </c>
      <c r="D343" s="18" t="s">
        <v>19</v>
      </c>
      <c r="E343" s="18" t="s">
        <v>205</v>
      </c>
      <c r="F343" s="18" t="s">
        <v>206</v>
      </c>
      <c r="G343" s="42">
        <v>100000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17">
        <f t="shared" si="11"/>
        <v>0</v>
      </c>
    </row>
    <row r="344" spans="1:17" x14ac:dyDescent="0.2">
      <c r="A344" s="18" t="s">
        <v>305</v>
      </c>
      <c r="B344" s="18" t="s">
        <v>306</v>
      </c>
      <c r="C344" s="15" t="str">
        <f t="shared" si="10"/>
        <v>21375102 MUSEO NACIONAL DE COSTA RICA</v>
      </c>
      <c r="D344" s="18" t="s">
        <v>19</v>
      </c>
      <c r="E344" s="18" t="s">
        <v>207</v>
      </c>
      <c r="F344" s="18" t="s">
        <v>208</v>
      </c>
      <c r="G344" s="42">
        <v>8540000</v>
      </c>
      <c r="H344" s="42">
        <v>8320000</v>
      </c>
      <c r="I344" s="42">
        <v>6295000</v>
      </c>
      <c r="J344" s="42">
        <v>0</v>
      </c>
      <c r="K344" s="42">
        <v>0</v>
      </c>
      <c r="L344" s="42">
        <v>0</v>
      </c>
      <c r="M344" s="42">
        <v>3347290</v>
      </c>
      <c r="N344" s="42">
        <v>3347290</v>
      </c>
      <c r="O344" s="42">
        <v>4972710</v>
      </c>
      <c r="P344" s="42">
        <v>2947710</v>
      </c>
      <c r="Q344" s="17">
        <f t="shared" si="11"/>
        <v>0.40231850961538462</v>
      </c>
    </row>
    <row r="345" spans="1:17" x14ac:dyDescent="0.2">
      <c r="A345" s="18" t="s">
        <v>305</v>
      </c>
      <c r="B345" s="18" t="s">
        <v>306</v>
      </c>
      <c r="C345" s="15" t="str">
        <f t="shared" si="10"/>
        <v>21375102 MUSEO NACIONAL DE COSTA RICA</v>
      </c>
      <c r="D345" s="18" t="s">
        <v>19</v>
      </c>
      <c r="E345" s="18" t="s">
        <v>209</v>
      </c>
      <c r="F345" s="18" t="s">
        <v>210</v>
      </c>
      <c r="G345" s="42">
        <v>77960183</v>
      </c>
      <c r="H345" s="42">
        <v>88523327</v>
      </c>
      <c r="I345" s="42">
        <v>61883887</v>
      </c>
      <c r="J345" s="42">
        <v>0</v>
      </c>
      <c r="K345" s="42">
        <v>0</v>
      </c>
      <c r="L345" s="42">
        <v>0</v>
      </c>
      <c r="M345" s="42">
        <v>51105578.920000002</v>
      </c>
      <c r="N345" s="42">
        <v>46614127.07</v>
      </c>
      <c r="O345" s="42">
        <v>37417748.079999998</v>
      </c>
      <c r="P345" s="42">
        <v>10778308.08</v>
      </c>
      <c r="Q345" s="17">
        <f t="shared" si="11"/>
        <v>0.57731199958175994</v>
      </c>
    </row>
    <row r="346" spans="1:17" x14ac:dyDescent="0.2">
      <c r="A346" s="18" t="s">
        <v>305</v>
      </c>
      <c r="B346" s="18" t="s">
        <v>306</v>
      </c>
      <c r="C346" s="15" t="str">
        <f t="shared" si="10"/>
        <v>21375102 MUSEO NACIONAL DE COSTA RICA</v>
      </c>
      <c r="D346" s="18" t="s">
        <v>19</v>
      </c>
      <c r="E346" s="18" t="s">
        <v>211</v>
      </c>
      <c r="F346" s="18" t="s">
        <v>212</v>
      </c>
      <c r="G346" s="42">
        <v>32740183</v>
      </c>
      <c r="H346" s="42">
        <v>32740183</v>
      </c>
      <c r="I346" s="42">
        <v>25966887</v>
      </c>
      <c r="J346" s="42">
        <v>0</v>
      </c>
      <c r="K346" s="42">
        <v>0</v>
      </c>
      <c r="L346" s="42">
        <v>0</v>
      </c>
      <c r="M346" s="42">
        <v>15303081.640000001</v>
      </c>
      <c r="N346" s="42">
        <v>14757491.02</v>
      </c>
      <c r="O346" s="42">
        <v>17437101.359999999</v>
      </c>
      <c r="P346" s="42">
        <v>10663805.359999999</v>
      </c>
      <c r="Q346" s="17">
        <f t="shared" si="11"/>
        <v>0.46740977715365856</v>
      </c>
    </row>
    <row r="347" spans="1:17" x14ac:dyDescent="0.2">
      <c r="A347" s="18" t="s">
        <v>305</v>
      </c>
      <c r="B347" s="18" t="s">
        <v>306</v>
      </c>
      <c r="C347" s="15" t="str">
        <f t="shared" si="10"/>
        <v>21375102 MUSEO NACIONAL DE COSTA RICA</v>
      </c>
      <c r="D347" s="18" t="s">
        <v>19</v>
      </c>
      <c r="E347" s="18" t="s">
        <v>328</v>
      </c>
      <c r="F347" s="18" t="s">
        <v>214</v>
      </c>
      <c r="G347" s="42">
        <v>28242905</v>
      </c>
      <c r="H347" s="42">
        <v>28242905</v>
      </c>
      <c r="I347" s="42">
        <v>21520886</v>
      </c>
      <c r="J347" s="42">
        <v>0</v>
      </c>
      <c r="K347" s="42">
        <v>0</v>
      </c>
      <c r="L347" s="42">
        <v>0</v>
      </c>
      <c r="M347" s="42">
        <v>13201009.99</v>
      </c>
      <c r="N347" s="42">
        <v>12655419.369999999</v>
      </c>
      <c r="O347" s="42">
        <v>15041895.01</v>
      </c>
      <c r="P347" s="42">
        <v>8319876.0099999998</v>
      </c>
      <c r="Q347" s="17">
        <f t="shared" si="11"/>
        <v>0.46740977919941312</v>
      </c>
    </row>
    <row r="348" spans="1:17" x14ac:dyDescent="0.2">
      <c r="A348" s="18" t="s">
        <v>305</v>
      </c>
      <c r="B348" s="18" t="s">
        <v>306</v>
      </c>
      <c r="C348" s="15" t="str">
        <f t="shared" si="10"/>
        <v>21375102 MUSEO NACIONAL DE COSTA RICA</v>
      </c>
      <c r="D348" s="18" t="s">
        <v>19</v>
      </c>
      <c r="E348" s="18" t="s">
        <v>329</v>
      </c>
      <c r="F348" s="18" t="s">
        <v>216</v>
      </c>
      <c r="G348" s="42">
        <v>4497278</v>
      </c>
      <c r="H348" s="42">
        <v>4497278</v>
      </c>
      <c r="I348" s="42">
        <v>4446001</v>
      </c>
      <c r="J348" s="42">
        <v>0</v>
      </c>
      <c r="K348" s="42">
        <v>0</v>
      </c>
      <c r="L348" s="42">
        <v>0</v>
      </c>
      <c r="M348" s="42">
        <v>2102071.65</v>
      </c>
      <c r="N348" s="42">
        <v>2102071.65</v>
      </c>
      <c r="O348" s="42">
        <v>2395206.35</v>
      </c>
      <c r="P348" s="42">
        <v>2343929.35</v>
      </c>
      <c r="Q348" s="17">
        <f t="shared" si="11"/>
        <v>0.46740976430632036</v>
      </c>
    </row>
    <row r="349" spans="1:17" x14ac:dyDescent="0.2">
      <c r="A349" s="18" t="s">
        <v>305</v>
      </c>
      <c r="B349" s="18" t="s">
        <v>306</v>
      </c>
      <c r="C349" s="15" t="str">
        <f t="shared" si="10"/>
        <v>21375102 MUSEO NACIONAL DE COSTA RICA</v>
      </c>
      <c r="D349" s="18" t="s">
        <v>19</v>
      </c>
      <c r="E349" s="18" t="s">
        <v>219</v>
      </c>
      <c r="F349" s="18" t="s">
        <v>220</v>
      </c>
      <c r="G349" s="42">
        <v>7000000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17">
        <f t="shared" si="11"/>
        <v>0</v>
      </c>
    </row>
    <row r="350" spans="1:17" x14ac:dyDescent="0.2">
      <c r="A350" s="18" t="s">
        <v>305</v>
      </c>
      <c r="B350" s="18" t="s">
        <v>306</v>
      </c>
      <c r="C350" s="15" t="str">
        <f t="shared" si="10"/>
        <v>21375102 MUSEO NACIONAL DE COSTA RICA</v>
      </c>
      <c r="D350" s="18" t="s">
        <v>19</v>
      </c>
      <c r="E350" s="18" t="s">
        <v>330</v>
      </c>
      <c r="F350" s="18" t="s">
        <v>331</v>
      </c>
      <c r="G350" s="42">
        <v>7000000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17">
        <f t="shared" si="11"/>
        <v>0</v>
      </c>
    </row>
    <row r="351" spans="1:17" x14ac:dyDescent="0.2">
      <c r="A351" s="18" t="s">
        <v>305</v>
      </c>
      <c r="B351" s="18" t="s">
        <v>306</v>
      </c>
      <c r="C351" s="15" t="str">
        <f t="shared" si="10"/>
        <v>21375102 MUSEO NACIONAL DE COSTA RICA</v>
      </c>
      <c r="D351" s="18" t="s">
        <v>19</v>
      </c>
      <c r="E351" s="18" t="s">
        <v>225</v>
      </c>
      <c r="F351" s="18" t="s">
        <v>226</v>
      </c>
      <c r="G351" s="42">
        <v>27100000</v>
      </c>
      <c r="H351" s="42">
        <v>39163144</v>
      </c>
      <c r="I351" s="42">
        <v>32797000</v>
      </c>
      <c r="J351" s="42">
        <v>0</v>
      </c>
      <c r="K351" s="42">
        <v>0</v>
      </c>
      <c r="L351" s="42">
        <v>0</v>
      </c>
      <c r="M351" s="42">
        <v>32770861.23</v>
      </c>
      <c r="N351" s="42">
        <v>28825000</v>
      </c>
      <c r="O351" s="42">
        <v>6392282.7699999996</v>
      </c>
      <c r="P351" s="42">
        <v>26138.77</v>
      </c>
      <c r="Q351" s="17">
        <f t="shared" si="11"/>
        <v>0.83677810009329179</v>
      </c>
    </row>
    <row r="352" spans="1:17" x14ac:dyDescent="0.2">
      <c r="A352" s="18" t="s">
        <v>305</v>
      </c>
      <c r="B352" s="18" t="s">
        <v>306</v>
      </c>
      <c r="C352" s="15" t="str">
        <f t="shared" si="10"/>
        <v>21375102 MUSEO NACIONAL DE COSTA RICA</v>
      </c>
      <c r="D352" s="18" t="s">
        <v>19</v>
      </c>
      <c r="E352" s="18" t="s">
        <v>227</v>
      </c>
      <c r="F352" s="18" t="s">
        <v>228</v>
      </c>
      <c r="G352" s="42">
        <v>13100000</v>
      </c>
      <c r="H352" s="42">
        <v>16663144</v>
      </c>
      <c r="I352" s="42">
        <v>16225000</v>
      </c>
      <c r="J352" s="42">
        <v>0</v>
      </c>
      <c r="K352" s="42">
        <v>0</v>
      </c>
      <c r="L352" s="42">
        <v>0</v>
      </c>
      <c r="M352" s="42">
        <v>16199093.74</v>
      </c>
      <c r="N352" s="42">
        <v>14825000</v>
      </c>
      <c r="O352" s="42">
        <v>464050.26</v>
      </c>
      <c r="P352" s="42">
        <v>25906.26</v>
      </c>
      <c r="Q352" s="17">
        <f t="shared" si="11"/>
        <v>0.97215109825612744</v>
      </c>
    </row>
    <row r="353" spans="1:17" x14ac:dyDescent="0.2">
      <c r="A353" s="18" t="s">
        <v>305</v>
      </c>
      <c r="B353" s="18" t="s">
        <v>306</v>
      </c>
      <c r="C353" s="15" t="str">
        <f t="shared" si="10"/>
        <v>21375102 MUSEO NACIONAL DE COSTA RICA</v>
      </c>
      <c r="D353" s="18" t="s">
        <v>19</v>
      </c>
      <c r="E353" s="18" t="s">
        <v>229</v>
      </c>
      <c r="F353" s="18" t="s">
        <v>230</v>
      </c>
      <c r="G353" s="42">
        <v>14000000</v>
      </c>
      <c r="H353" s="42">
        <v>22500000</v>
      </c>
      <c r="I353" s="42">
        <v>16572000</v>
      </c>
      <c r="J353" s="42">
        <v>0</v>
      </c>
      <c r="K353" s="42">
        <v>0</v>
      </c>
      <c r="L353" s="42">
        <v>0</v>
      </c>
      <c r="M353" s="42">
        <v>16571767.49</v>
      </c>
      <c r="N353" s="42">
        <v>14000000</v>
      </c>
      <c r="O353" s="42">
        <v>5928232.5099999998</v>
      </c>
      <c r="P353" s="42">
        <v>232.51</v>
      </c>
      <c r="Q353" s="17">
        <f t="shared" si="11"/>
        <v>0.73652299955555556</v>
      </c>
    </row>
    <row r="354" spans="1:17" x14ac:dyDescent="0.2">
      <c r="A354" s="18" t="s">
        <v>305</v>
      </c>
      <c r="B354" s="18" t="s">
        <v>306</v>
      </c>
      <c r="C354" s="15" t="str">
        <f t="shared" si="10"/>
        <v>21375102 MUSEO NACIONAL DE COSTA RICA</v>
      </c>
      <c r="D354" s="18" t="s">
        <v>19</v>
      </c>
      <c r="E354" s="18" t="s">
        <v>239</v>
      </c>
      <c r="F354" s="18" t="s">
        <v>240</v>
      </c>
      <c r="G354" s="42">
        <v>11120000</v>
      </c>
      <c r="H354" s="42">
        <v>16620000</v>
      </c>
      <c r="I354" s="42">
        <v>3120000</v>
      </c>
      <c r="J354" s="42">
        <v>0</v>
      </c>
      <c r="K354" s="42">
        <v>0</v>
      </c>
      <c r="L354" s="42">
        <v>0</v>
      </c>
      <c r="M354" s="42">
        <v>3031636.05</v>
      </c>
      <c r="N354" s="42">
        <v>3031636.05</v>
      </c>
      <c r="O354" s="42">
        <v>13588363.949999999</v>
      </c>
      <c r="P354" s="42">
        <v>88363.95</v>
      </c>
      <c r="Q354" s="17">
        <f t="shared" si="11"/>
        <v>0.18240890794223827</v>
      </c>
    </row>
    <row r="355" spans="1:17" x14ac:dyDescent="0.2">
      <c r="A355" s="18" t="s">
        <v>305</v>
      </c>
      <c r="B355" s="18" t="s">
        <v>306</v>
      </c>
      <c r="C355" s="15" t="str">
        <f t="shared" si="10"/>
        <v>21375102 MUSEO NACIONAL DE COSTA RICA</v>
      </c>
      <c r="D355" s="18" t="s">
        <v>19</v>
      </c>
      <c r="E355" s="18" t="s">
        <v>241</v>
      </c>
      <c r="F355" s="18" t="s">
        <v>242</v>
      </c>
      <c r="G355" s="42">
        <v>11120000</v>
      </c>
      <c r="H355" s="42">
        <v>16620000</v>
      </c>
      <c r="I355" s="42">
        <v>3120000</v>
      </c>
      <c r="J355" s="42">
        <v>0</v>
      </c>
      <c r="K355" s="42">
        <v>0</v>
      </c>
      <c r="L355" s="42">
        <v>0</v>
      </c>
      <c r="M355" s="42">
        <v>3031636.05</v>
      </c>
      <c r="N355" s="42">
        <v>3031636.05</v>
      </c>
      <c r="O355" s="42">
        <v>13588363.949999999</v>
      </c>
      <c r="P355" s="42">
        <v>88363.95</v>
      </c>
      <c r="Q355" s="17">
        <f t="shared" si="11"/>
        <v>0.18240890794223827</v>
      </c>
    </row>
    <row r="356" spans="1:17" x14ac:dyDescent="0.2">
      <c r="A356" s="18" t="s">
        <v>305</v>
      </c>
      <c r="B356" s="18" t="s">
        <v>306</v>
      </c>
      <c r="C356" s="15" t="str">
        <f t="shared" si="10"/>
        <v>21375102 MUSEO NACIONAL DE COSTA RICA</v>
      </c>
      <c r="D356" s="18" t="s">
        <v>253</v>
      </c>
      <c r="E356" s="18" t="s">
        <v>254</v>
      </c>
      <c r="F356" s="18" t="s">
        <v>255</v>
      </c>
      <c r="G356" s="42">
        <v>89062920</v>
      </c>
      <c r="H356" s="42">
        <v>89062920</v>
      </c>
      <c r="I356" s="42">
        <v>73369690</v>
      </c>
      <c r="J356" s="42">
        <v>0</v>
      </c>
      <c r="K356" s="42">
        <v>0</v>
      </c>
      <c r="L356" s="42">
        <v>0</v>
      </c>
      <c r="M356" s="42">
        <v>22491151.539999999</v>
      </c>
      <c r="N356" s="42">
        <v>8585878.6899999995</v>
      </c>
      <c r="O356" s="42">
        <v>66571768.460000001</v>
      </c>
      <c r="P356" s="42">
        <v>50878538.460000001</v>
      </c>
      <c r="Q356" s="17">
        <f t="shared" si="11"/>
        <v>0.25253103693433809</v>
      </c>
    </row>
    <row r="357" spans="1:17" x14ac:dyDescent="0.2">
      <c r="A357" s="18" t="s">
        <v>305</v>
      </c>
      <c r="B357" s="18" t="s">
        <v>306</v>
      </c>
      <c r="C357" s="15" t="str">
        <f t="shared" si="10"/>
        <v>21375102 MUSEO NACIONAL DE COSTA RICA</v>
      </c>
      <c r="D357" s="18" t="s">
        <v>253</v>
      </c>
      <c r="E357" s="18" t="s">
        <v>256</v>
      </c>
      <c r="F357" s="18" t="s">
        <v>257</v>
      </c>
      <c r="G357" s="42">
        <v>59062920</v>
      </c>
      <c r="H357" s="42">
        <v>59062920</v>
      </c>
      <c r="I357" s="42">
        <v>50869690</v>
      </c>
      <c r="J357" s="42">
        <v>0</v>
      </c>
      <c r="K357" s="42">
        <v>0</v>
      </c>
      <c r="L357" s="42">
        <v>0</v>
      </c>
      <c r="M357" s="42">
        <v>8585878.6899999995</v>
      </c>
      <c r="N357" s="42">
        <v>8585878.6899999995</v>
      </c>
      <c r="O357" s="42">
        <v>50477041.310000002</v>
      </c>
      <c r="P357" s="42">
        <v>42283811.310000002</v>
      </c>
      <c r="Q357" s="17">
        <f t="shared" si="11"/>
        <v>0.14536834091507836</v>
      </c>
    </row>
    <row r="358" spans="1:17" x14ac:dyDescent="0.2">
      <c r="A358" s="18" t="s">
        <v>305</v>
      </c>
      <c r="B358" s="18" t="s">
        <v>306</v>
      </c>
      <c r="C358" s="15" t="str">
        <f t="shared" si="10"/>
        <v>21375102 MUSEO NACIONAL DE COSTA RICA</v>
      </c>
      <c r="D358" s="18" t="s">
        <v>253</v>
      </c>
      <c r="E358" s="18" t="s">
        <v>260</v>
      </c>
      <c r="F358" s="18" t="s">
        <v>261</v>
      </c>
      <c r="G358" s="42">
        <v>15500000</v>
      </c>
      <c r="H358" s="42">
        <v>13500000</v>
      </c>
      <c r="I358" s="42">
        <v>10625000</v>
      </c>
      <c r="J358" s="42">
        <v>0</v>
      </c>
      <c r="K358" s="42">
        <v>0</v>
      </c>
      <c r="L358" s="42">
        <v>0</v>
      </c>
      <c r="M358" s="42">
        <v>7568621.5800000001</v>
      </c>
      <c r="N358" s="42">
        <v>7568621.5800000001</v>
      </c>
      <c r="O358" s="42">
        <v>5931378.4199999999</v>
      </c>
      <c r="P358" s="42">
        <v>3056378.42</v>
      </c>
      <c r="Q358" s="17">
        <f t="shared" si="11"/>
        <v>0.5606386355555556</v>
      </c>
    </row>
    <row r="359" spans="1:17" x14ac:dyDescent="0.2">
      <c r="A359" s="18" t="s">
        <v>305</v>
      </c>
      <c r="B359" s="18" t="s">
        <v>306</v>
      </c>
      <c r="C359" s="15" t="str">
        <f t="shared" si="10"/>
        <v>21375102 MUSEO NACIONAL DE COSTA RICA</v>
      </c>
      <c r="D359" s="18" t="s">
        <v>253</v>
      </c>
      <c r="E359" s="18" t="s">
        <v>262</v>
      </c>
      <c r="F359" s="18" t="s">
        <v>263</v>
      </c>
      <c r="G359" s="42">
        <v>5351920</v>
      </c>
      <c r="H359" s="42">
        <v>5596920</v>
      </c>
      <c r="I359" s="42">
        <v>4136440</v>
      </c>
      <c r="J359" s="42">
        <v>0</v>
      </c>
      <c r="K359" s="42">
        <v>0</v>
      </c>
      <c r="L359" s="42">
        <v>0</v>
      </c>
      <c r="M359" s="42">
        <v>1017257.11</v>
      </c>
      <c r="N359" s="42">
        <v>1017257.11</v>
      </c>
      <c r="O359" s="42">
        <v>4579662.8899999997</v>
      </c>
      <c r="P359" s="42">
        <v>3119182.89</v>
      </c>
      <c r="Q359" s="20">
        <f t="shared" si="11"/>
        <v>0.1817530195178777</v>
      </c>
    </row>
    <row r="360" spans="1:17" x14ac:dyDescent="0.2">
      <c r="A360" s="18" t="s">
        <v>305</v>
      </c>
      <c r="B360" s="18" t="s">
        <v>306</v>
      </c>
      <c r="C360" s="15" t="str">
        <f t="shared" si="10"/>
        <v>21375102 MUSEO NACIONAL DE COSTA RICA</v>
      </c>
      <c r="D360" s="18" t="s">
        <v>253</v>
      </c>
      <c r="E360" s="18" t="s">
        <v>264</v>
      </c>
      <c r="F360" s="18" t="s">
        <v>265</v>
      </c>
      <c r="G360" s="42">
        <v>25800000</v>
      </c>
      <c r="H360" s="42">
        <v>26800000</v>
      </c>
      <c r="I360" s="42">
        <v>26800000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26800000</v>
      </c>
      <c r="P360" s="42">
        <v>26800000</v>
      </c>
      <c r="Q360" s="17">
        <f t="shared" si="11"/>
        <v>0</v>
      </c>
    </row>
    <row r="361" spans="1:17" x14ac:dyDescent="0.2">
      <c r="A361" s="18" t="s">
        <v>305</v>
      </c>
      <c r="B361" s="18" t="s">
        <v>306</v>
      </c>
      <c r="C361" s="15" t="str">
        <f t="shared" si="10"/>
        <v>21375102 MUSEO NACIONAL DE COSTA RICA</v>
      </c>
      <c r="D361" s="18" t="s">
        <v>253</v>
      </c>
      <c r="E361" s="18" t="s">
        <v>266</v>
      </c>
      <c r="F361" s="18" t="s">
        <v>267</v>
      </c>
      <c r="G361" s="42">
        <v>12411000</v>
      </c>
      <c r="H361" s="42">
        <v>13166000</v>
      </c>
      <c r="I361" s="42">
        <v>9308250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13166000</v>
      </c>
      <c r="P361" s="42">
        <v>9308250</v>
      </c>
      <c r="Q361" s="17">
        <f t="shared" si="11"/>
        <v>0</v>
      </c>
    </row>
    <row r="362" spans="1:17" x14ac:dyDescent="0.2">
      <c r="A362" s="18" t="s">
        <v>305</v>
      </c>
      <c r="B362" s="18" t="s">
        <v>306</v>
      </c>
      <c r="C362" s="15" t="str">
        <f t="shared" si="10"/>
        <v>21375102 MUSEO NACIONAL DE COSTA RICA</v>
      </c>
      <c r="D362" s="18" t="s">
        <v>253</v>
      </c>
      <c r="E362" s="18" t="s">
        <v>274</v>
      </c>
      <c r="F362" s="18" t="s">
        <v>275</v>
      </c>
      <c r="G362" s="42">
        <v>30000000</v>
      </c>
      <c r="H362" s="42">
        <v>30000000</v>
      </c>
      <c r="I362" s="42">
        <v>22500000</v>
      </c>
      <c r="J362" s="42">
        <v>0</v>
      </c>
      <c r="K362" s="42">
        <v>0</v>
      </c>
      <c r="L362" s="42">
        <v>0</v>
      </c>
      <c r="M362" s="42">
        <v>13905272.85</v>
      </c>
      <c r="N362" s="42">
        <v>0</v>
      </c>
      <c r="O362" s="42">
        <v>16094727.15</v>
      </c>
      <c r="P362" s="42">
        <v>8594727.1500000004</v>
      </c>
      <c r="Q362" s="17">
        <f t="shared" si="11"/>
        <v>0.46350909499999998</v>
      </c>
    </row>
    <row r="363" spans="1:17" x14ac:dyDescent="0.2">
      <c r="A363" s="18" t="s">
        <v>305</v>
      </c>
      <c r="B363" s="18" t="s">
        <v>306</v>
      </c>
      <c r="C363" s="15" t="str">
        <f t="shared" si="10"/>
        <v>21375102 MUSEO NACIONAL DE COSTA RICA</v>
      </c>
      <c r="D363" s="18" t="s">
        <v>253</v>
      </c>
      <c r="E363" s="18" t="s">
        <v>276</v>
      </c>
      <c r="F363" s="18" t="s">
        <v>277</v>
      </c>
      <c r="G363" s="42">
        <v>30000000</v>
      </c>
      <c r="H363" s="42">
        <v>30000000</v>
      </c>
      <c r="I363" s="42">
        <v>22500000</v>
      </c>
      <c r="J363" s="42">
        <v>0</v>
      </c>
      <c r="K363" s="42">
        <v>0</v>
      </c>
      <c r="L363" s="42">
        <v>0</v>
      </c>
      <c r="M363" s="42">
        <v>13905272.85</v>
      </c>
      <c r="N363" s="42">
        <v>0</v>
      </c>
      <c r="O363" s="42">
        <v>16094727.15</v>
      </c>
      <c r="P363" s="42">
        <v>8594727.1500000004</v>
      </c>
      <c r="Q363" s="17">
        <f t="shared" si="11"/>
        <v>0.46350909499999998</v>
      </c>
    </row>
    <row r="364" spans="1:17" x14ac:dyDescent="0.2">
      <c r="A364" s="40" t="s">
        <v>332</v>
      </c>
      <c r="B364" s="40" t="s">
        <v>333</v>
      </c>
      <c r="C364" s="15" t="str">
        <f t="shared" si="10"/>
        <v>21375103 MUSEO DE ARTE COSTARRICENSE</v>
      </c>
      <c r="D364" s="40" t="s">
        <v>19</v>
      </c>
      <c r="E364" s="40" t="s">
        <v>20</v>
      </c>
      <c r="F364" s="40" t="s">
        <v>20</v>
      </c>
      <c r="G364" s="41">
        <v>1909612352</v>
      </c>
      <c r="H364" s="41">
        <v>1894508352</v>
      </c>
      <c r="I364" s="41">
        <v>1613984264.6500001</v>
      </c>
      <c r="J364" s="41">
        <v>0</v>
      </c>
      <c r="K364" s="41">
        <v>0</v>
      </c>
      <c r="L364" s="41">
        <v>0</v>
      </c>
      <c r="M364" s="41">
        <v>867112729.44000006</v>
      </c>
      <c r="N364" s="41">
        <v>857833845.55999994</v>
      </c>
      <c r="O364" s="41">
        <v>1027395622.5599999</v>
      </c>
      <c r="P364" s="41">
        <v>746871535.21000004</v>
      </c>
      <c r="Q364" s="20">
        <f t="shared" si="11"/>
        <v>0.45769802414679461</v>
      </c>
    </row>
    <row r="365" spans="1:17" x14ac:dyDescent="0.2">
      <c r="A365" s="18" t="s">
        <v>332</v>
      </c>
      <c r="B365" s="18" t="s">
        <v>333</v>
      </c>
      <c r="C365" s="15" t="str">
        <f t="shared" si="10"/>
        <v>21375103 MUSEO DE ARTE COSTARRICENSE</v>
      </c>
      <c r="D365" s="18" t="s">
        <v>19</v>
      </c>
      <c r="E365" s="18" t="s">
        <v>23</v>
      </c>
      <c r="F365" s="18" t="s">
        <v>24</v>
      </c>
      <c r="G365" s="42">
        <v>1001105875</v>
      </c>
      <c r="H365" s="42">
        <v>986001875</v>
      </c>
      <c r="I365" s="42">
        <v>966039937</v>
      </c>
      <c r="J365" s="42">
        <v>0</v>
      </c>
      <c r="K365" s="42">
        <v>0</v>
      </c>
      <c r="L365" s="42">
        <v>0</v>
      </c>
      <c r="M365" s="42">
        <v>495012777.23000002</v>
      </c>
      <c r="N365" s="42">
        <v>485733893.35000002</v>
      </c>
      <c r="O365" s="42">
        <v>490989097.76999998</v>
      </c>
      <c r="P365" s="42">
        <v>471027159.76999998</v>
      </c>
      <c r="Q365" s="17">
        <f t="shared" si="11"/>
        <v>0.50204040152560558</v>
      </c>
    </row>
    <row r="366" spans="1:17" x14ac:dyDescent="0.2">
      <c r="A366" s="18" t="s">
        <v>332</v>
      </c>
      <c r="B366" s="18" t="s">
        <v>333</v>
      </c>
      <c r="C366" s="15" t="str">
        <f t="shared" si="10"/>
        <v>21375103 MUSEO DE ARTE COSTARRICENSE</v>
      </c>
      <c r="D366" s="18" t="s">
        <v>19</v>
      </c>
      <c r="E366" s="18" t="s">
        <v>25</v>
      </c>
      <c r="F366" s="18" t="s">
        <v>26</v>
      </c>
      <c r="G366" s="42">
        <v>456883200</v>
      </c>
      <c r="H366" s="42">
        <v>444079200</v>
      </c>
      <c r="I366" s="42">
        <v>429199375</v>
      </c>
      <c r="J366" s="42">
        <v>0</v>
      </c>
      <c r="K366" s="42">
        <v>0</v>
      </c>
      <c r="L366" s="42">
        <v>0</v>
      </c>
      <c r="M366" s="42">
        <v>264404680.09</v>
      </c>
      <c r="N366" s="42">
        <v>264404680.09</v>
      </c>
      <c r="O366" s="42">
        <v>179674519.91</v>
      </c>
      <c r="P366" s="42">
        <v>164794694.91</v>
      </c>
      <c r="Q366" s="17">
        <f t="shared" si="11"/>
        <v>0.59539982978261541</v>
      </c>
    </row>
    <row r="367" spans="1:17" x14ac:dyDescent="0.2">
      <c r="A367" s="18" t="s">
        <v>332</v>
      </c>
      <c r="B367" s="18" t="s">
        <v>333</v>
      </c>
      <c r="C367" s="15" t="str">
        <f t="shared" si="10"/>
        <v>21375103 MUSEO DE ARTE COSTARRICENSE</v>
      </c>
      <c r="D367" s="18" t="s">
        <v>19</v>
      </c>
      <c r="E367" s="18" t="s">
        <v>27</v>
      </c>
      <c r="F367" s="18" t="s">
        <v>28</v>
      </c>
      <c r="G367" s="42">
        <v>444883200</v>
      </c>
      <c r="H367" s="42">
        <v>432079200</v>
      </c>
      <c r="I367" s="42">
        <v>421199375</v>
      </c>
      <c r="J367" s="42">
        <v>0</v>
      </c>
      <c r="K367" s="42">
        <v>0</v>
      </c>
      <c r="L367" s="42">
        <v>0</v>
      </c>
      <c r="M367" s="42">
        <v>261775182.03</v>
      </c>
      <c r="N367" s="42">
        <v>261775182.03</v>
      </c>
      <c r="O367" s="42">
        <v>170304017.97</v>
      </c>
      <c r="P367" s="42">
        <v>159424192.97</v>
      </c>
      <c r="Q367" s="17">
        <f t="shared" si="11"/>
        <v>0.6058499970144362</v>
      </c>
    </row>
    <row r="368" spans="1:17" x14ac:dyDescent="0.2">
      <c r="A368" s="18" t="s">
        <v>332</v>
      </c>
      <c r="B368" s="18" t="s">
        <v>333</v>
      </c>
      <c r="C368" s="15" t="str">
        <f t="shared" si="10"/>
        <v>21375103 MUSEO DE ARTE COSTARRICENSE</v>
      </c>
      <c r="D368" s="18" t="s">
        <v>19</v>
      </c>
      <c r="E368" s="18" t="s">
        <v>307</v>
      </c>
      <c r="F368" s="18" t="s">
        <v>308</v>
      </c>
      <c r="G368" s="42">
        <v>8000000</v>
      </c>
      <c r="H368" s="42">
        <v>8000000</v>
      </c>
      <c r="I368" s="42">
        <v>8000000</v>
      </c>
      <c r="J368" s="42">
        <v>0</v>
      </c>
      <c r="K368" s="42">
        <v>0</v>
      </c>
      <c r="L368" s="42">
        <v>0</v>
      </c>
      <c r="M368" s="42">
        <v>2629498.06</v>
      </c>
      <c r="N368" s="42">
        <v>2629498.06</v>
      </c>
      <c r="O368" s="42">
        <v>5370501.9400000004</v>
      </c>
      <c r="P368" s="42">
        <v>5370501.9400000004</v>
      </c>
      <c r="Q368" s="17">
        <f t="shared" si="11"/>
        <v>0.3286872575</v>
      </c>
    </row>
    <row r="369" spans="1:17" x14ac:dyDescent="0.2">
      <c r="A369" s="18" t="s">
        <v>332</v>
      </c>
      <c r="B369" s="18" t="s">
        <v>333</v>
      </c>
      <c r="C369" s="15" t="str">
        <f t="shared" si="10"/>
        <v>21375103 MUSEO DE ARTE COSTARRICENSE</v>
      </c>
      <c r="D369" s="18" t="s">
        <v>19</v>
      </c>
      <c r="E369" s="18" t="s">
        <v>29</v>
      </c>
      <c r="F369" s="18" t="s">
        <v>30</v>
      </c>
      <c r="G369" s="42">
        <v>4000000</v>
      </c>
      <c r="H369" s="42">
        <v>4000000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4000000</v>
      </c>
      <c r="P369" s="42">
        <v>0</v>
      </c>
      <c r="Q369" s="17">
        <f t="shared" si="11"/>
        <v>0</v>
      </c>
    </row>
    <row r="370" spans="1:17" x14ac:dyDescent="0.2">
      <c r="A370" s="18" t="s">
        <v>332</v>
      </c>
      <c r="B370" s="18" t="s">
        <v>333</v>
      </c>
      <c r="C370" s="15" t="str">
        <f t="shared" si="10"/>
        <v>21375103 MUSEO DE ARTE COSTARRICENSE</v>
      </c>
      <c r="D370" s="18" t="s">
        <v>19</v>
      </c>
      <c r="E370" s="18" t="s">
        <v>31</v>
      </c>
      <c r="F370" s="18" t="s">
        <v>32</v>
      </c>
      <c r="G370" s="42">
        <v>7600000</v>
      </c>
      <c r="H370" s="42">
        <v>7600000</v>
      </c>
      <c r="I370" s="42">
        <v>7600000</v>
      </c>
      <c r="J370" s="42">
        <v>0</v>
      </c>
      <c r="K370" s="42">
        <v>0</v>
      </c>
      <c r="L370" s="42">
        <v>0</v>
      </c>
      <c r="M370" s="42">
        <v>4714750.25</v>
      </c>
      <c r="N370" s="42">
        <v>4714750.25</v>
      </c>
      <c r="O370" s="42">
        <v>2885249.75</v>
      </c>
      <c r="P370" s="42">
        <v>2885249.75</v>
      </c>
      <c r="Q370" s="17">
        <f t="shared" si="11"/>
        <v>0.62036187499999995</v>
      </c>
    </row>
    <row r="371" spans="1:17" x14ac:dyDescent="0.2">
      <c r="A371" s="18" t="s">
        <v>332</v>
      </c>
      <c r="B371" s="18" t="s">
        <v>333</v>
      </c>
      <c r="C371" s="15" t="str">
        <f t="shared" si="10"/>
        <v>21375103 MUSEO DE ARTE COSTARRICENSE</v>
      </c>
      <c r="D371" s="18" t="s">
        <v>19</v>
      </c>
      <c r="E371" s="18" t="s">
        <v>33</v>
      </c>
      <c r="F371" s="18" t="s">
        <v>34</v>
      </c>
      <c r="G371" s="42">
        <v>7600000</v>
      </c>
      <c r="H371" s="42">
        <v>7600000</v>
      </c>
      <c r="I371" s="42">
        <v>7600000</v>
      </c>
      <c r="J371" s="42">
        <v>0</v>
      </c>
      <c r="K371" s="42">
        <v>0</v>
      </c>
      <c r="L371" s="42">
        <v>0</v>
      </c>
      <c r="M371" s="42">
        <v>4714750.25</v>
      </c>
      <c r="N371" s="42">
        <v>4714750.25</v>
      </c>
      <c r="O371" s="42">
        <v>2885249.75</v>
      </c>
      <c r="P371" s="42">
        <v>2885249.75</v>
      </c>
      <c r="Q371" s="17">
        <f t="shared" si="11"/>
        <v>0.62036187499999995</v>
      </c>
    </row>
    <row r="372" spans="1:17" x14ac:dyDescent="0.2">
      <c r="A372" s="18" t="s">
        <v>332</v>
      </c>
      <c r="B372" s="18" t="s">
        <v>333</v>
      </c>
      <c r="C372" s="15" t="str">
        <f t="shared" si="10"/>
        <v>21375103 MUSEO DE ARTE COSTARRICENSE</v>
      </c>
      <c r="D372" s="18" t="s">
        <v>19</v>
      </c>
      <c r="E372" s="18" t="s">
        <v>35</v>
      </c>
      <c r="F372" s="18" t="s">
        <v>36</v>
      </c>
      <c r="G372" s="42">
        <v>374141236</v>
      </c>
      <c r="H372" s="42">
        <v>371841236</v>
      </c>
      <c r="I372" s="42">
        <v>368352882</v>
      </c>
      <c r="J372" s="42">
        <v>0</v>
      </c>
      <c r="K372" s="42">
        <v>0</v>
      </c>
      <c r="L372" s="42">
        <v>0</v>
      </c>
      <c r="M372" s="42">
        <v>148161227</v>
      </c>
      <c r="N372" s="42">
        <v>148161227</v>
      </c>
      <c r="O372" s="42">
        <v>223680009</v>
      </c>
      <c r="P372" s="42">
        <v>220191655</v>
      </c>
      <c r="Q372" s="17">
        <f t="shared" si="11"/>
        <v>0.39845292198845855</v>
      </c>
    </row>
    <row r="373" spans="1:17" x14ac:dyDescent="0.2">
      <c r="A373" s="18" t="s">
        <v>332</v>
      </c>
      <c r="B373" s="18" t="s">
        <v>333</v>
      </c>
      <c r="C373" s="15" t="str">
        <f t="shared" si="10"/>
        <v>21375103 MUSEO DE ARTE COSTARRICENSE</v>
      </c>
      <c r="D373" s="18" t="s">
        <v>19</v>
      </c>
      <c r="E373" s="18" t="s">
        <v>37</v>
      </c>
      <c r="F373" s="18" t="s">
        <v>38</v>
      </c>
      <c r="G373" s="42">
        <v>140000000</v>
      </c>
      <c r="H373" s="42">
        <v>140000000</v>
      </c>
      <c r="I373" s="42">
        <v>137186583</v>
      </c>
      <c r="J373" s="42">
        <v>0</v>
      </c>
      <c r="K373" s="42">
        <v>0</v>
      </c>
      <c r="L373" s="42">
        <v>0</v>
      </c>
      <c r="M373" s="42">
        <v>61270791.689999998</v>
      </c>
      <c r="N373" s="42">
        <v>61270791.689999998</v>
      </c>
      <c r="O373" s="42">
        <v>78729208.310000002</v>
      </c>
      <c r="P373" s="42">
        <v>75915791.310000002</v>
      </c>
      <c r="Q373" s="17">
        <f t="shared" si="11"/>
        <v>0.43764851207142857</v>
      </c>
    </row>
    <row r="374" spans="1:17" x14ac:dyDescent="0.2">
      <c r="A374" s="18" t="s">
        <v>332</v>
      </c>
      <c r="B374" s="18" t="s">
        <v>333</v>
      </c>
      <c r="C374" s="15" t="str">
        <f t="shared" si="10"/>
        <v>21375103 MUSEO DE ARTE COSTARRICENSE</v>
      </c>
      <c r="D374" s="18" t="s">
        <v>19</v>
      </c>
      <c r="E374" s="18" t="s">
        <v>39</v>
      </c>
      <c r="F374" s="18" t="s">
        <v>40</v>
      </c>
      <c r="G374" s="42">
        <v>97853850</v>
      </c>
      <c r="H374" s="42">
        <v>95553850</v>
      </c>
      <c r="I374" s="42">
        <v>95553850</v>
      </c>
      <c r="J374" s="42">
        <v>0</v>
      </c>
      <c r="K374" s="42">
        <v>0</v>
      </c>
      <c r="L374" s="42">
        <v>0</v>
      </c>
      <c r="M374" s="42">
        <v>38480458.420000002</v>
      </c>
      <c r="N374" s="42">
        <v>38480458.420000002</v>
      </c>
      <c r="O374" s="42">
        <v>57073391.579999998</v>
      </c>
      <c r="P374" s="42">
        <v>57073391.579999998</v>
      </c>
      <c r="Q374" s="17">
        <f t="shared" si="11"/>
        <v>0.40270965973636857</v>
      </c>
    </row>
    <row r="375" spans="1:17" x14ac:dyDescent="0.2">
      <c r="A375" s="18" t="s">
        <v>332</v>
      </c>
      <c r="B375" s="18" t="s">
        <v>333</v>
      </c>
      <c r="C375" s="15" t="str">
        <f t="shared" si="10"/>
        <v>21375103 MUSEO DE ARTE COSTARRICENSE</v>
      </c>
      <c r="D375" s="18" t="s">
        <v>19</v>
      </c>
      <c r="E375" s="18" t="s">
        <v>41</v>
      </c>
      <c r="F375" s="18" t="s">
        <v>42</v>
      </c>
      <c r="G375" s="42">
        <v>63426484</v>
      </c>
      <c r="H375" s="42">
        <v>63426484</v>
      </c>
      <c r="I375" s="42">
        <v>62751547</v>
      </c>
      <c r="J375" s="42">
        <v>0</v>
      </c>
      <c r="K375" s="42">
        <v>0</v>
      </c>
      <c r="L375" s="42">
        <v>0</v>
      </c>
      <c r="M375" s="42">
        <v>9803.33</v>
      </c>
      <c r="N375" s="42">
        <v>9803.33</v>
      </c>
      <c r="O375" s="42">
        <v>63416680.670000002</v>
      </c>
      <c r="P375" s="42">
        <v>62741743.670000002</v>
      </c>
      <c r="Q375" s="17">
        <f t="shared" si="11"/>
        <v>1.5456209112899906E-4</v>
      </c>
    </row>
    <row r="376" spans="1:17" x14ac:dyDescent="0.2">
      <c r="A376" s="18" t="s">
        <v>332</v>
      </c>
      <c r="B376" s="18" t="s">
        <v>333</v>
      </c>
      <c r="C376" s="15" t="str">
        <f t="shared" si="10"/>
        <v>21375103 MUSEO DE ARTE COSTARRICENSE</v>
      </c>
      <c r="D376" s="18" t="s">
        <v>19</v>
      </c>
      <c r="E376" s="18" t="s">
        <v>43</v>
      </c>
      <c r="F376" s="18" t="s">
        <v>44</v>
      </c>
      <c r="G376" s="42">
        <v>52260902</v>
      </c>
      <c r="H376" s="42">
        <v>52260902</v>
      </c>
      <c r="I376" s="42">
        <v>52260902</v>
      </c>
      <c r="J376" s="42">
        <v>0</v>
      </c>
      <c r="K376" s="42">
        <v>0</v>
      </c>
      <c r="L376" s="42">
        <v>0</v>
      </c>
      <c r="M376" s="42">
        <v>37308732.5</v>
      </c>
      <c r="N376" s="42">
        <v>37308732.5</v>
      </c>
      <c r="O376" s="42">
        <v>14952169.5</v>
      </c>
      <c r="P376" s="42">
        <v>14952169.5</v>
      </c>
      <c r="Q376" s="17">
        <f t="shared" si="11"/>
        <v>0.71389377282466349</v>
      </c>
    </row>
    <row r="377" spans="1:17" x14ac:dyDescent="0.2">
      <c r="A377" s="18" t="s">
        <v>332</v>
      </c>
      <c r="B377" s="18" t="s">
        <v>333</v>
      </c>
      <c r="C377" s="15" t="str">
        <f t="shared" si="10"/>
        <v>21375103 MUSEO DE ARTE COSTARRICENSE</v>
      </c>
      <c r="D377" s="18" t="s">
        <v>19</v>
      </c>
      <c r="E377" s="18" t="s">
        <v>45</v>
      </c>
      <c r="F377" s="18" t="s">
        <v>46</v>
      </c>
      <c r="G377" s="42">
        <v>20600000</v>
      </c>
      <c r="H377" s="42">
        <v>20600000</v>
      </c>
      <c r="I377" s="42">
        <v>20600000</v>
      </c>
      <c r="J377" s="42">
        <v>0</v>
      </c>
      <c r="K377" s="42">
        <v>0</v>
      </c>
      <c r="L377" s="42">
        <v>0</v>
      </c>
      <c r="M377" s="42">
        <v>11091441.060000001</v>
      </c>
      <c r="N377" s="42">
        <v>11091441.060000001</v>
      </c>
      <c r="O377" s="42">
        <v>9508558.9399999995</v>
      </c>
      <c r="P377" s="42">
        <v>9508558.9399999995</v>
      </c>
      <c r="Q377" s="17">
        <f t="shared" si="11"/>
        <v>0.53841946893203885</v>
      </c>
    </row>
    <row r="378" spans="1:17" x14ac:dyDescent="0.2">
      <c r="A378" s="18" t="s">
        <v>332</v>
      </c>
      <c r="B378" s="18" t="s">
        <v>333</v>
      </c>
      <c r="C378" s="15" t="str">
        <f t="shared" si="10"/>
        <v>21375103 MUSEO DE ARTE COSTARRICENSE</v>
      </c>
      <c r="D378" s="18" t="s">
        <v>19</v>
      </c>
      <c r="E378" s="18" t="s">
        <v>47</v>
      </c>
      <c r="F378" s="18" t="s">
        <v>48</v>
      </c>
      <c r="G378" s="42">
        <v>75581801</v>
      </c>
      <c r="H378" s="42">
        <v>75581801</v>
      </c>
      <c r="I378" s="42">
        <v>74791809</v>
      </c>
      <c r="J378" s="42">
        <v>0</v>
      </c>
      <c r="K378" s="42">
        <v>0</v>
      </c>
      <c r="L378" s="42">
        <v>0</v>
      </c>
      <c r="M378" s="42">
        <v>37711313.119999997</v>
      </c>
      <c r="N378" s="42">
        <v>33152686.120000001</v>
      </c>
      <c r="O378" s="42">
        <v>37870487.880000003</v>
      </c>
      <c r="P378" s="42">
        <v>37080495.880000003</v>
      </c>
      <c r="Q378" s="17">
        <f t="shared" si="11"/>
        <v>0.4989470033930522</v>
      </c>
    </row>
    <row r="379" spans="1:17" x14ac:dyDescent="0.2">
      <c r="A379" s="18" t="s">
        <v>332</v>
      </c>
      <c r="B379" s="18" t="s">
        <v>333</v>
      </c>
      <c r="C379" s="15" t="str">
        <f t="shared" si="10"/>
        <v>21375103 MUSEO DE ARTE COSTARRICENSE</v>
      </c>
      <c r="D379" s="18" t="s">
        <v>19</v>
      </c>
      <c r="E379" s="18" t="s">
        <v>334</v>
      </c>
      <c r="F379" s="18" t="s">
        <v>50</v>
      </c>
      <c r="G379" s="42">
        <v>71705811</v>
      </c>
      <c r="H379" s="42">
        <v>71705811</v>
      </c>
      <c r="I379" s="42">
        <v>70956331</v>
      </c>
      <c r="J379" s="42">
        <v>0</v>
      </c>
      <c r="K379" s="42">
        <v>0</v>
      </c>
      <c r="L379" s="42">
        <v>0</v>
      </c>
      <c r="M379" s="42">
        <v>35811050.289999999</v>
      </c>
      <c r="N379" s="42">
        <v>31485750.289999999</v>
      </c>
      <c r="O379" s="42">
        <v>35894760.710000001</v>
      </c>
      <c r="P379" s="42">
        <v>35145280.710000001</v>
      </c>
      <c r="Q379" s="17">
        <f t="shared" si="11"/>
        <v>0.49941629263491627</v>
      </c>
    </row>
    <row r="380" spans="1:17" x14ac:dyDescent="0.2">
      <c r="A380" s="18" t="s">
        <v>332</v>
      </c>
      <c r="B380" s="18" t="s">
        <v>333</v>
      </c>
      <c r="C380" s="15" t="str">
        <f t="shared" si="10"/>
        <v>21375103 MUSEO DE ARTE COSTARRICENSE</v>
      </c>
      <c r="D380" s="18" t="s">
        <v>19</v>
      </c>
      <c r="E380" s="18" t="s">
        <v>335</v>
      </c>
      <c r="F380" s="18" t="s">
        <v>52</v>
      </c>
      <c r="G380" s="42">
        <v>3875990</v>
      </c>
      <c r="H380" s="42">
        <v>3875990</v>
      </c>
      <c r="I380" s="42">
        <v>3835478</v>
      </c>
      <c r="J380" s="42">
        <v>0</v>
      </c>
      <c r="K380" s="42">
        <v>0</v>
      </c>
      <c r="L380" s="42">
        <v>0</v>
      </c>
      <c r="M380" s="42">
        <v>1900262.83</v>
      </c>
      <c r="N380" s="42">
        <v>1666935.83</v>
      </c>
      <c r="O380" s="42">
        <v>1975727.17</v>
      </c>
      <c r="P380" s="42">
        <v>1935215.17</v>
      </c>
      <c r="Q380" s="17">
        <f t="shared" si="11"/>
        <v>0.49026515290287126</v>
      </c>
    </row>
    <row r="381" spans="1:17" x14ac:dyDescent="0.2">
      <c r="A381" s="18" t="s">
        <v>332</v>
      </c>
      <c r="B381" s="18" t="s">
        <v>333</v>
      </c>
      <c r="C381" s="15" t="str">
        <f t="shared" si="10"/>
        <v>21375103 MUSEO DE ARTE COSTARRICENSE</v>
      </c>
      <c r="D381" s="18" t="s">
        <v>19</v>
      </c>
      <c r="E381" s="18" t="s">
        <v>53</v>
      </c>
      <c r="F381" s="18" t="s">
        <v>54</v>
      </c>
      <c r="G381" s="42">
        <v>86899638</v>
      </c>
      <c r="H381" s="42">
        <v>86899638</v>
      </c>
      <c r="I381" s="42">
        <v>86095871</v>
      </c>
      <c r="J381" s="42">
        <v>0</v>
      </c>
      <c r="K381" s="42">
        <v>0</v>
      </c>
      <c r="L381" s="42">
        <v>0</v>
      </c>
      <c r="M381" s="42">
        <v>40020806.770000003</v>
      </c>
      <c r="N381" s="42">
        <v>35300549.890000001</v>
      </c>
      <c r="O381" s="42">
        <v>46878831.229999997</v>
      </c>
      <c r="P381" s="42">
        <v>46075064.229999997</v>
      </c>
      <c r="Q381" s="17">
        <f t="shared" si="11"/>
        <v>0.4605405464404812</v>
      </c>
    </row>
    <row r="382" spans="1:17" x14ac:dyDescent="0.2">
      <c r="A382" s="18" t="s">
        <v>332</v>
      </c>
      <c r="B382" s="18" t="s">
        <v>333</v>
      </c>
      <c r="C382" s="15" t="str">
        <f t="shared" si="10"/>
        <v>21375103 MUSEO DE ARTE COSTARRICENSE</v>
      </c>
      <c r="D382" s="18" t="s">
        <v>19</v>
      </c>
      <c r="E382" s="18" t="s">
        <v>336</v>
      </c>
      <c r="F382" s="18" t="s">
        <v>56</v>
      </c>
      <c r="G382" s="42">
        <v>42015729</v>
      </c>
      <c r="H382" s="42">
        <v>42015729</v>
      </c>
      <c r="I382" s="42">
        <v>41576574</v>
      </c>
      <c r="J382" s="42">
        <v>0</v>
      </c>
      <c r="K382" s="42">
        <v>0</v>
      </c>
      <c r="L382" s="42">
        <v>0</v>
      </c>
      <c r="M382" s="42">
        <v>17563588.68</v>
      </c>
      <c r="N382" s="42">
        <v>15619539.68</v>
      </c>
      <c r="O382" s="42">
        <v>24452140.32</v>
      </c>
      <c r="P382" s="42">
        <v>24012985.32</v>
      </c>
      <c r="Q382" s="17">
        <f t="shared" si="11"/>
        <v>0.41802413281940198</v>
      </c>
    </row>
    <row r="383" spans="1:17" x14ac:dyDescent="0.2">
      <c r="A383" s="18" t="s">
        <v>332</v>
      </c>
      <c r="B383" s="18" t="s">
        <v>333</v>
      </c>
      <c r="C383" s="15" t="str">
        <f t="shared" si="10"/>
        <v>21375103 MUSEO DE ARTE COSTARRICENSE</v>
      </c>
      <c r="D383" s="18" t="s">
        <v>19</v>
      </c>
      <c r="E383" s="18" t="s">
        <v>337</v>
      </c>
      <c r="F383" s="18" t="s">
        <v>58</v>
      </c>
      <c r="G383" s="42">
        <v>23255939</v>
      </c>
      <c r="H383" s="42">
        <v>23255939</v>
      </c>
      <c r="I383" s="42">
        <v>23012864</v>
      </c>
      <c r="J383" s="42">
        <v>0</v>
      </c>
      <c r="K383" s="42">
        <v>0</v>
      </c>
      <c r="L383" s="42">
        <v>0</v>
      </c>
      <c r="M383" s="42">
        <v>10696705.48</v>
      </c>
      <c r="N383" s="42">
        <v>9296722.4800000004</v>
      </c>
      <c r="O383" s="42">
        <v>12559233.52</v>
      </c>
      <c r="P383" s="42">
        <v>12316158.52</v>
      </c>
      <c r="Q383" s="17">
        <f t="shared" si="11"/>
        <v>0.45995586245732761</v>
      </c>
    </row>
    <row r="384" spans="1:17" x14ac:dyDescent="0.2">
      <c r="A384" s="18" t="s">
        <v>332</v>
      </c>
      <c r="B384" s="18" t="s">
        <v>333</v>
      </c>
      <c r="C384" s="15" t="str">
        <f t="shared" si="10"/>
        <v>21375103 MUSEO DE ARTE COSTARRICENSE</v>
      </c>
      <c r="D384" s="18" t="s">
        <v>19</v>
      </c>
      <c r="E384" s="18" t="s">
        <v>338</v>
      </c>
      <c r="F384" s="18" t="s">
        <v>60</v>
      </c>
      <c r="G384" s="42">
        <v>11627970</v>
      </c>
      <c r="H384" s="42">
        <v>11627970</v>
      </c>
      <c r="I384" s="42">
        <v>11506433</v>
      </c>
      <c r="J384" s="42">
        <v>0</v>
      </c>
      <c r="K384" s="42">
        <v>0</v>
      </c>
      <c r="L384" s="42">
        <v>0</v>
      </c>
      <c r="M384" s="42">
        <v>6405771.96</v>
      </c>
      <c r="N384" s="42">
        <v>5705780.96</v>
      </c>
      <c r="O384" s="42">
        <v>5222198.04</v>
      </c>
      <c r="P384" s="42">
        <v>5100661.04</v>
      </c>
      <c r="Q384" s="17">
        <f t="shared" si="11"/>
        <v>0.55089340271775722</v>
      </c>
    </row>
    <row r="385" spans="1:17" x14ac:dyDescent="0.2">
      <c r="A385" s="18" t="s">
        <v>332</v>
      </c>
      <c r="B385" s="18" t="s">
        <v>333</v>
      </c>
      <c r="C385" s="15" t="str">
        <f t="shared" si="10"/>
        <v>21375103 MUSEO DE ARTE COSTARRICENSE</v>
      </c>
      <c r="D385" s="18" t="s">
        <v>19</v>
      </c>
      <c r="E385" s="18" t="s">
        <v>339</v>
      </c>
      <c r="F385" s="18" t="s">
        <v>62</v>
      </c>
      <c r="G385" s="42">
        <v>10000000</v>
      </c>
      <c r="H385" s="42">
        <v>10000000</v>
      </c>
      <c r="I385" s="42">
        <v>10000000</v>
      </c>
      <c r="J385" s="42">
        <v>0</v>
      </c>
      <c r="K385" s="42">
        <v>0</v>
      </c>
      <c r="L385" s="42">
        <v>0</v>
      </c>
      <c r="M385" s="42">
        <v>5354740.6500000004</v>
      </c>
      <c r="N385" s="42">
        <v>4678506.7699999996</v>
      </c>
      <c r="O385" s="42">
        <v>4645259.3499999996</v>
      </c>
      <c r="P385" s="42">
        <v>4645259.3499999996</v>
      </c>
      <c r="Q385" s="17">
        <f t="shared" si="11"/>
        <v>0.53547406500000005</v>
      </c>
    </row>
    <row r="386" spans="1:17" x14ac:dyDescent="0.2">
      <c r="A386" s="18" t="s">
        <v>332</v>
      </c>
      <c r="B386" s="18" t="s">
        <v>333</v>
      </c>
      <c r="C386" s="15" t="str">
        <f t="shared" si="10"/>
        <v>21375103 MUSEO DE ARTE COSTARRICENSE</v>
      </c>
      <c r="D386" s="18" t="s">
        <v>19</v>
      </c>
      <c r="E386" s="18" t="s">
        <v>63</v>
      </c>
      <c r="F386" s="18" t="s">
        <v>64</v>
      </c>
      <c r="G386" s="42">
        <v>615373556</v>
      </c>
      <c r="H386" s="42">
        <v>615373556</v>
      </c>
      <c r="I386" s="42">
        <v>484246311.70999998</v>
      </c>
      <c r="J386" s="42">
        <v>0</v>
      </c>
      <c r="K386" s="42">
        <v>0</v>
      </c>
      <c r="L386" s="42">
        <v>0</v>
      </c>
      <c r="M386" s="42">
        <v>288577052.32999998</v>
      </c>
      <c r="N386" s="42">
        <v>288577052.32999998</v>
      </c>
      <c r="O386" s="42">
        <v>326796503.67000002</v>
      </c>
      <c r="P386" s="42">
        <v>195669259.38</v>
      </c>
      <c r="Q386" s="17">
        <f t="shared" si="11"/>
        <v>0.46894613770176369</v>
      </c>
    </row>
    <row r="387" spans="1:17" x14ac:dyDescent="0.2">
      <c r="A387" s="18" t="s">
        <v>332</v>
      </c>
      <c r="B387" s="18" t="s">
        <v>333</v>
      </c>
      <c r="C387" s="15" t="str">
        <f t="shared" si="10"/>
        <v>21375103 MUSEO DE ARTE COSTARRICENSE</v>
      </c>
      <c r="D387" s="18" t="s">
        <v>19</v>
      </c>
      <c r="E387" s="18" t="s">
        <v>65</v>
      </c>
      <c r="F387" s="18" t="s">
        <v>66</v>
      </c>
      <c r="G387" s="42">
        <v>131772498</v>
      </c>
      <c r="H387" s="42">
        <v>131772498</v>
      </c>
      <c r="I387" s="42">
        <v>131311765</v>
      </c>
      <c r="J387" s="42">
        <v>0</v>
      </c>
      <c r="K387" s="42">
        <v>0</v>
      </c>
      <c r="L387" s="42">
        <v>0</v>
      </c>
      <c r="M387" s="42">
        <v>71996510.319999993</v>
      </c>
      <c r="N387" s="42">
        <v>71996510.319999993</v>
      </c>
      <c r="O387" s="42">
        <v>59775987.68</v>
      </c>
      <c r="P387" s="42">
        <v>59315254.68</v>
      </c>
      <c r="Q387" s="17">
        <f t="shared" si="11"/>
        <v>0.54636977679515486</v>
      </c>
    </row>
    <row r="388" spans="1:17" x14ac:dyDescent="0.2">
      <c r="A388" s="18" t="s">
        <v>332</v>
      </c>
      <c r="B388" s="18" t="s">
        <v>333</v>
      </c>
      <c r="C388" s="15" t="str">
        <f t="shared" si="10"/>
        <v>21375103 MUSEO DE ARTE COSTARRICENSE</v>
      </c>
      <c r="D388" s="18" t="s">
        <v>19</v>
      </c>
      <c r="E388" s="18" t="s">
        <v>285</v>
      </c>
      <c r="F388" s="18" t="s">
        <v>286</v>
      </c>
      <c r="G388" s="42">
        <v>119793578</v>
      </c>
      <c r="H388" s="42">
        <v>119793578</v>
      </c>
      <c r="I388" s="42">
        <v>119793578</v>
      </c>
      <c r="J388" s="42">
        <v>0</v>
      </c>
      <c r="K388" s="42">
        <v>0</v>
      </c>
      <c r="L388" s="42">
        <v>0</v>
      </c>
      <c r="M388" s="42">
        <v>65456799.590000004</v>
      </c>
      <c r="N388" s="42">
        <v>65456799.590000004</v>
      </c>
      <c r="O388" s="42">
        <v>54336778.409999996</v>
      </c>
      <c r="P388" s="42">
        <v>54336778.409999996</v>
      </c>
      <c r="Q388" s="17">
        <f t="shared" si="11"/>
        <v>0.54641326090118125</v>
      </c>
    </row>
    <row r="389" spans="1:17" x14ac:dyDescent="0.2">
      <c r="A389" s="18" t="s">
        <v>332</v>
      </c>
      <c r="B389" s="18" t="s">
        <v>333</v>
      </c>
      <c r="C389" s="15" t="str">
        <f t="shared" si="10"/>
        <v>21375103 MUSEO DE ARTE COSTARRICENSE</v>
      </c>
      <c r="D389" s="18" t="s">
        <v>19</v>
      </c>
      <c r="E389" s="18" t="s">
        <v>67</v>
      </c>
      <c r="F389" s="18" t="s">
        <v>68</v>
      </c>
      <c r="G389" s="42">
        <v>11978920</v>
      </c>
      <c r="H389" s="42">
        <v>11978920</v>
      </c>
      <c r="I389" s="42">
        <v>11518187</v>
      </c>
      <c r="J389" s="42">
        <v>0</v>
      </c>
      <c r="K389" s="42">
        <v>0</v>
      </c>
      <c r="L389" s="42">
        <v>0</v>
      </c>
      <c r="M389" s="42">
        <v>6539710.7300000004</v>
      </c>
      <c r="N389" s="42">
        <v>6539710.7300000004</v>
      </c>
      <c r="O389" s="42">
        <v>5439209.2699999996</v>
      </c>
      <c r="P389" s="42">
        <v>4978476.2699999996</v>
      </c>
      <c r="Q389" s="17">
        <f t="shared" si="11"/>
        <v>0.5459349198425234</v>
      </c>
    </row>
    <row r="390" spans="1:17" x14ac:dyDescent="0.2">
      <c r="A390" s="18" t="s">
        <v>332</v>
      </c>
      <c r="B390" s="18" t="s">
        <v>333</v>
      </c>
      <c r="C390" s="15" t="str">
        <f t="shared" si="10"/>
        <v>21375103 MUSEO DE ARTE COSTARRICENSE</v>
      </c>
      <c r="D390" s="18" t="s">
        <v>19</v>
      </c>
      <c r="E390" s="18" t="s">
        <v>73</v>
      </c>
      <c r="F390" s="18" t="s">
        <v>74</v>
      </c>
      <c r="G390" s="42">
        <v>78939635</v>
      </c>
      <c r="H390" s="42">
        <v>61513385</v>
      </c>
      <c r="I390" s="42">
        <v>59044434.200000003</v>
      </c>
      <c r="J390" s="42">
        <v>0</v>
      </c>
      <c r="K390" s="42">
        <v>0</v>
      </c>
      <c r="L390" s="42">
        <v>0</v>
      </c>
      <c r="M390" s="42">
        <v>28983266.890000001</v>
      </c>
      <c r="N390" s="42">
        <v>28983266.890000001</v>
      </c>
      <c r="O390" s="42">
        <v>32530118.109999999</v>
      </c>
      <c r="P390" s="42">
        <v>30061167.309999999</v>
      </c>
      <c r="Q390" s="17">
        <f t="shared" si="11"/>
        <v>0.47117008582766173</v>
      </c>
    </row>
    <row r="391" spans="1:17" x14ac:dyDescent="0.2">
      <c r="A391" s="18" t="s">
        <v>332</v>
      </c>
      <c r="B391" s="18" t="s">
        <v>333</v>
      </c>
      <c r="C391" s="15" t="str">
        <f t="shared" ref="C391:C454" si="12">+CONCATENATE(A391," ",B391)</f>
        <v>21375103 MUSEO DE ARTE COSTARRICENSE</v>
      </c>
      <c r="D391" s="18" t="s">
        <v>19</v>
      </c>
      <c r="E391" s="18" t="s">
        <v>75</v>
      </c>
      <c r="F391" s="18" t="s">
        <v>76</v>
      </c>
      <c r="G391" s="42">
        <v>2496585</v>
      </c>
      <c r="H391" s="42">
        <v>2496585</v>
      </c>
      <c r="I391" s="42">
        <v>2067605</v>
      </c>
      <c r="J391" s="42">
        <v>0</v>
      </c>
      <c r="K391" s="42">
        <v>0</v>
      </c>
      <c r="L391" s="42">
        <v>0</v>
      </c>
      <c r="M391" s="42">
        <v>719806</v>
      </c>
      <c r="N391" s="42">
        <v>719806</v>
      </c>
      <c r="O391" s="42">
        <v>1776779</v>
      </c>
      <c r="P391" s="42">
        <v>1347799</v>
      </c>
      <c r="Q391" s="17">
        <f t="shared" ref="Q391:Q454" si="13">+IFERROR(M391/H391,0)</f>
        <v>0.28831623998381789</v>
      </c>
    </row>
    <row r="392" spans="1:17" x14ac:dyDescent="0.2">
      <c r="A392" s="18" t="s">
        <v>332</v>
      </c>
      <c r="B392" s="18" t="s">
        <v>333</v>
      </c>
      <c r="C392" s="15" t="str">
        <f t="shared" si="12"/>
        <v>21375103 MUSEO DE ARTE COSTARRICENSE</v>
      </c>
      <c r="D392" s="18" t="s">
        <v>19</v>
      </c>
      <c r="E392" s="18" t="s">
        <v>77</v>
      </c>
      <c r="F392" s="18" t="s">
        <v>78</v>
      </c>
      <c r="G392" s="42">
        <v>29426250</v>
      </c>
      <c r="H392" s="42">
        <v>20000000</v>
      </c>
      <c r="I392" s="42">
        <v>20000000</v>
      </c>
      <c r="J392" s="42">
        <v>0</v>
      </c>
      <c r="K392" s="42">
        <v>0</v>
      </c>
      <c r="L392" s="42">
        <v>0</v>
      </c>
      <c r="M392" s="42">
        <v>10144980</v>
      </c>
      <c r="N392" s="42">
        <v>10144980</v>
      </c>
      <c r="O392" s="42">
        <v>9855020</v>
      </c>
      <c r="P392" s="42">
        <v>9855020</v>
      </c>
      <c r="Q392" s="17">
        <f t="shared" si="13"/>
        <v>0.50724899999999995</v>
      </c>
    </row>
    <row r="393" spans="1:17" x14ac:dyDescent="0.2">
      <c r="A393" s="18" t="s">
        <v>332</v>
      </c>
      <c r="B393" s="18" t="s">
        <v>333</v>
      </c>
      <c r="C393" s="15" t="str">
        <f t="shared" si="12"/>
        <v>21375103 MUSEO DE ARTE COSTARRICENSE</v>
      </c>
      <c r="D393" s="18" t="s">
        <v>19</v>
      </c>
      <c r="E393" s="18" t="s">
        <v>79</v>
      </c>
      <c r="F393" s="18" t="s">
        <v>80</v>
      </c>
      <c r="G393" s="42">
        <v>16800</v>
      </c>
      <c r="H393" s="42">
        <v>16800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16800</v>
      </c>
      <c r="P393" s="42">
        <v>0</v>
      </c>
      <c r="Q393" s="17">
        <f t="shared" si="13"/>
        <v>0</v>
      </c>
    </row>
    <row r="394" spans="1:17" x14ac:dyDescent="0.2">
      <c r="A394" s="18" t="s">
        <v>332</v>
      </c>
      <c r="B394" s="18" t="s">
        <v>333</v>
      </c>
      <c r="C394" s="15" t="str">
        <f t="shared" si="12"/>
        <v>21375103 MUSEO DE ARTE COSTARRICENSE</v>
      </c>
      <c r="D394" s="18" t="s">
        <v>19</v>
      </c>
      <c r="E394" s="18" t="s">
        <v>81</v>
      </c>
      <c r="F394" s="18" t="s">
        <v>82</v>
      </c>
      <c r="G394" s="42">
        <v>47000000</v>
      </c>
      <c r="H394" s="42">
        <v>39000000</v>
      </c>
      <c r="I394" s="42">
        <v>36976829.200000003</v>
      </c>
      <c r="J394" s="42">
        <v>0</v>
      </c>
      <c r="K394" s="42">
        <v>0</v>
      </c>
      <c r="L394" s="42">
        <v>0</v>
      </c>
      <c r="M394" s="42">
        <v>18118480.890000001</v>
      </c>
      <c r="N394" s="42">
        <v>18118480.890000001</v>
      </c>
      <c r="O394" s="42">
        <v>20881519.109999999</v>
      </c>
      <c r="P394" s="42">
        <v>18858348.309999999</v>
      </c>
      <c r="Q394" s="17">
        <f t="shared" si="13"/>
        <v>0.46457643307692309</v>
      </c>
    </row>
    <row r="395" spans="1:17" x14ac:dyDescent="0.2">
      <c r="A395" s="18" t="s">
        <v>332</v>
      </c>
      <c r="B395" s="18" t="s">
        <v>333</v>
      </c>
      <c r="C395" s="15" t="str">
        <f t="shared" si="12"/>
        <v>21375103 MUSEO DE ARTE COSTARRICENSE</v>
      </c>
      <c r="D395" s="18" t="s">
        <v>19</v>
      </c>
      <c r="E395" s="18" t="s">
        <v>85</v>
      </c>
      <c r="F395" s="18" t="s">
        <v>86</v>
      </c>
      <c r="G395" s="42">
        <v>11571356</v>
      </c>
      <c r="H395" s="42">
        <v>11921356</v>
      </c>
      <c r="I395" s="42">
        <v>5806016.8799999999</v>
      </c>
      <c r="J395" s="42">
        <v>0</v>
      </c>
      <c r="K395" s="42">
        <v>0</v>
      </c>
      <c r="L395" s="42">
        <v>0</v>
      </c>
      <c r="M395" s="42">
        <v>2850765.86</v>
      </c>
      <c r="N395" s="42">
        <v>2850765.86</v>
      </c>
      <c r="O395" s="42">
        <v>9070590.1400000006</v>
      </c>
      <c r="P395" s="42">
        <v>2955251.02</v>
      </c>
      <c r="Q395" s="17">
        <f t="shared" si="13"/>
        <v>0.23913100657341327</v>
      </c>
    </row>
    <row r="396" spans="1:17" x14ac:dyDescent="0.2">
      <c r="A396" s="18" t="s">
        <v>332</v>
      </c>
      <c r="B396" s="18" t="s">
        <v>333</v>
      </c>
      <c r="C396" s="15" t="str">
        <f t="shared" si="12"/>
        <v>21375103 MUSEO DE ARTE COSTARRICENSE</v>
      </c>
      <c r="D396" s="18" t="s">
        <v>19</v>
      </c>
      <c r="E396" s="18" t="s">
        <v>87</v>
      </c>
      <c r="F396" s="18" t="s">
        <v>88</v>
      </c>
      <c r="G396" s="42">
        <v>1200000</v>
      </c>
      <c r="H396" s="42">
        <v>1200000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1200000</v>
      </c>
      <c r="P396" s="42">
        <v>0</v>
      </c>
      <c r="Q396" s="17">
        <f t="shared" si="13"/>
        <v>0</v>
      </c>
    </row>
    <row r="397" spans="1:17" x14ac:dyDescent="0.2">
      <c r="A397" s="18" t="s">
        <v>332</v>
      </c>
      <c r="B397" s="18" t="s">
        <v>333</v>
      </c>
      <c r="C397" s="15" t="str">
        <f t="shared" si="12"/>
        <v>21375103 MUSEO DE ARTE COSTARRICENSE</v>
      </c>
      <c r="D397" s="18" t="s">
        <v>19</v>
      </c>
      <c r="E397" s="18" t="s">
        <v>89</v>
      </c>
      <c r="F397" s="18" t="s">
        <v>90</v>
      </c>
      <c r="G397" s="42">
        <v>10171356</v>
      </c>
      <c r="H397" s="42">
        <v>10171356</v>
      </c>
      <c r="I397" s="42">
        <v>5513016.8799999999</v>
      </c>
      <c r="J397" s="42">
        <v>0</v>
      </c>
      <c r="K397" s="42">
        <v>0</v>
      </c>
      <c r="L397" s="42">
        <v>0</v>
      </c>
      <c r="M397" s="42">
        <v>2748761.66</v>
      </c>
      <c r="N397" s="42">
        <v>2748761.66</v>
      </c>
      <c r="O397" s="42">
        <v>7422594.3399999999</v>
      </c>
      <c r="P397" s="42">
        <v>2764255.22</v>
      </c>
      <c r="Q397" s="17">
        <f t="shared" si="13"/>
        <v>0.27024534978423725</v>
      </c>
    </row>
    <row r="398" spans="1:17" x14ac:dyDescent="0.2">
      <c r="A398" s="18" t="s">
        <v>332</v>
      </c>
      <c r="B398" s="18" t="s">
        <v>333</v>
      </c>
      <c r="C398" s="15" t="str">
        <f t="shared" si="12"/>
        <v>21375103 MUSEO DE ARTE COSTARRICENSE</v>
      </c>
      <c r="D398" s="18" t="s">
        <v>19</v>
      </c>
      <c r="E398" s="18" t="s">
        <v>93</v>
      </c>
      <c r="F398" s="18" t="s">
        <v>94</v>
      </c>
      <c r="G398" s="42">
        <v>200000</v>
      </c>
      <c r="H398" s="42">
        <v>550000</v>
      </c>
      <c r="I398" s="42">
        <v>293000</v>
      </c>
      <c r="J398" s="42">
        <v>0</v>
      </c>
      <c r="K398" s="42">
        <v>0</v>
      </c>
      <c r="L398" s="42">
        <v>0</v>
      </c>
      <c r="M398" s="42">
        <v>102004.2</v>
      </c>
      <c r="N398" s="42">
        <v>102004.2</v>
      </c>
      <c r="O398" s="42">
        <v>447995.8</v>
      </c>
      <c r="P398" s="42">
        <v>190995.8</v>
      </c>
      <c r="Q398" s="17">
        <f t="shared" si="13"/>
        <v>0.1854621818181818</v>
      </c>
    </row>
    <row r="399" spans="1:17" x14ac:dyDescent="0.2">
      <c r="A399" s="18" t="s">
        <v>332</v>
      </c>
      <c r="B399" s="18" t="s">
        <v>333</v>
      </c>
      <c r="C399" s="15" t="str">
        <f t="shared" si="12"/>
        <v>21375103 MUSEO DE ARTE COSTARRICENSE</v>
      </c>
      <c r="D399" s="18" t="s">
        <v>19</v>
      </c>
      <c r="E399" s="18" t="s">
        <v>95</v>
      </c>
      <c r="F399" s="18" t="s">
        <v>96</v>
      </c>
      <c r="G399" s="42">
        <v>274300607</v>
      </c>
      <c r="H399" s="42">
        <v>296226857</v>
      </c>
      <c r="I399" s="42">
        <v>261540189.88</v>
      </c>
      <c r="J399" s="42">
        <v>0</v>
      </c>
      <c r="K399" s="42">
        <v>0</v>
      </c>
      <c r="L399" s="42">
        <v>0</v>
      </c>
      <c r="M399" s="42">
        <v>168763070.34999999</v>
      </c>
      <c r="N399" s="42">
        <v>168763070.34999999</v>
      </c>
      <c r="O399" s="42">
        <v>127463786.65000001</v>
      </c>
      <c r="P399" s="42">
        <v>92777119.530000001</v>
      </c>
      <c r="Q399" s="17">
        <f t="shared" si="13"/>
        <v>0.56970887805085135</v>
      </c>
    </row>
    <row r="400" spans="1:17" x14ac:dyDescent="0.2">
      <c r="A400" s="18" t="s">
        <v>332</v>
      </c>
      <c r="B400" s="18" t="s">
        <v>333</v>
      </c>
      <c r="C400" s="15" t="str">
        <f t="shared" si="12"/>
        <v>21375103 MUSEO DE ARTE COSTARRICENSE</v>
      </c>
      <c r="D400" s="18" t="s">
        <v>19</v>
      </c>
      <c r="E400" s="18" t="s">
        <v>97</v>
      </c>
      <c r="F400" s="18" t="s">
        <v>98</v>
      </c>
      <c r="G400" s="42">
        <v>3500000</v>
      </c>
      <c r="H400" s="42">
        <v>3000000</v>
      </c>
      <c r="I400" s="42">
        <v>2564616</v>
      </c>
      <c r="J400" s="42">
        <v>0</v>
      </c>
      <c r="K400" s="42">
        <v>0</v>
      </c>
      <c r="L400" s="42">
        <v>0</v>
      </c>
      <c r="M400" s="42">
        <v>2564615.23</v>
      </c>
      <c r="N400" s="42">
        <v>2564615.23</v>
      </c>
      <c r="O400" s="42">
        <v>435384.77</v>
      </c>
      <c r="P400" s="42">
        <v>0.77</v>
      </c>
      <c r="Q400" s="17">
        <f t="shared" si="13"/>
        <v>0.85487174333333338</v>
      </c>
    </row>
    <row r="401" spans="1:17" x14ac:dyDescent="0.2">
      <c r="A401" s="18" t="s">
        <v>332</v>
      </c>
      <c r="B401" s="18" t="s">
        <v>333</v>
      </c>
      <c r="C401" s="15" t="str">
        <f t="shared" si="12"/>
        <v>21375103 MUSEO DE ARTE COSTARRICENSE</v>
      </c>
      <c r="D401" s="18" t="s">
        <v>19</v>
      </c>
      <c r="E401" s="18" t="s">
        <v>99</v>
      </c>
      <c r="F401" s="18" t="s">
        <v>100</v>
      </c>
      <c r="G401" s="42">
        <v>12800607</v>
      </c>
      <c r="H401" s="42">
        <v>12800607</v>
      </c>
      <c r="I401" s="42">
        <v>9141702.8300000001</v>
      </c>
      <c r="J401" s="42">
        <v>0</v>
      </c>
      <c r="K401" s="42">
        <v>0</v>
      </c>
      <c r="L401" s="42">
        <v>0</v>
      </c>
      <c r="M401" s="42">
        <v>9141702.8300000001</v>
      </c>
      <c r="N401" s="42">
        <v>9141702.8300000001</v>
      </c>
      <c r="O401" s="42">
        <v>3658904.17</v>
      </c>
      <c r="P401" s="42">
        <v>0</v>
      </c>
      <c r="Q401" s="17">
        <f t="shared" si="13"/>
        <v>0.7141616667084616</v>
      </c>
    </row>
    <row r="402" spans="1:17" x14ac:dyDescent="0.2">
      <c r="A402" s="18" t="s">
        <v>332</v>
      </c>
      <c r="B402" s="18" t="s">
        <v>333</v>
      </c>
      <c r="C402" s="15" t="str">
        <f t="shared" si="12"/>
        <v>21375103 MUSEO DE ARTE COSTARRICENSE</v>
      </c>
      <c r="D402" s="18" t="s">
        <v>19</v>
      </c>
      <c r="E402" s="18" t="s">
        <v>101</v>
      </c>
      <c r="F402" s="18" t="s">
        <v>102</v>
      </c>
      <c r="G402" s="42">
        <v>240000000</v>
      </c>
      <c r="H402" s="42">
        <v>240000000</v>
      </c>
      <c r="I402" s="42">
        <v>209407621.05000001</v>
      </c>
      <c r="J402" s="42">
        <v>0</v>
      </c>
      <c r="K402" s="42">
        <v>0</v>
      </c>
      <c r="L402" s="42">
        <v>0</v>
      </c>
      <c r="M402" s="42">
        <v>131097056.63</v>
      </c>
      <c r="N402" s="42">
        <v>131097056.63</v>
      </c>
      <c r="O402" s="42">
        <v>108902943.37</v>
      </c>
      <c r="P402" s="42">
        <v>78310564.420000002</v>
      </c>
      <c r="Q402" s="17">
        <f t="shared" si="13"/>
        <v>0.54623773595833336</v>
      </c>
    </row>
    <row r="403" spans="1:17" x14ac:dyDescent="0.2">
      <c r="A403" s="18" t="s">
        <v>332</v>
      </c>
      <c r="B403" s="18" t="s">
        <v>333</v>
      </c>
      <c r="C403" s="15" t="str">
        <f t="shared" si="12"/>
        <v>21375103 MUSEO DE ARTE COSTARRICENSE</v>
      </c>
      <c r="D403" s="18" t="s">
        <v>19</v>
      </c>
      <c r="E403" s="18" t="s">
        <v>103</v>
      </c>
      <c r="F403" s="18" t="s">
        <v>104</v>
      </c>
      <c r="G403" s="42">
        <v>18000000</v>
      </c>
      <c r="H403" s="42">
        <v>40426250</v>
      </c>
      <c r="I403" s="42">
        <v>40426250</v>
      </c>
      <c r="J403" s="42">
        <v>0</v>
      </c>
      <c r="K403" s="42">
        <v>0</v>
      </c>
      <c r="L403" s="42">
        <v>0</v>
      </c>
      <c r="M403" s="42">
        <v>25959695.66</v>
      </c>
      <c r="N403" s="42">
        <v>25959695.66</v>
      </c>
      <c r="O403" s="42">
        <v>14466554.34</v>
      </c>
      <c r="P403" s="42">
        <v>14466554.34</v>
      </c>
      <c r="Q403" s="17">
        <f t="shared" si="13"/>
        <v>0.6421494860393927</v>
      </c>
    </row>
    <row r="404" spans="1:17" x14ac:dyDescent="0.2">
      <c r="A404" s="18" t="s">
        <v>332</v>
      </c>
      <c r="B404" s="18" t="s">
        <v>333</v>
      </c>
      <c r="C404" s="15" t="str">
        <f t="shared" si="12"/>
        <v>21375103 MUSEO DE ARTE COSTARRICENSE</v>
      </c>
      <c r="D404" s="18" t="s">
        <v>19</v>
      </c>
      <c r="E404" s="18" t="s">
        <v>105</v>
      </c>
      <c r="F404" s="18" t="s">
        <v>106</v>
      </c>
      <c r="G404" s="42">
        <v>1750000</v>
      </c>
      <c r="H404" s="42">
        <v>2450000</v>
      </c>
      <c r="I404" s="42">
        <v>2450000</v>
      </c>
      <c r="J404" s="42">
        <v>0</v>
      </c>
      <c r="K404" s="42">
        <v>0</v>
      </c>
      <c r="L404" s="42">
        <v>0</v>
      </c>
      <c r="M404" s="42">
        <v>2063150</v>
      </c>
      <c r="N404" s="42">
        <v>2063150</v>
      </c>
      <c r="O404" s="42">
        <v>386850</v>
      </c>
      <c r="P404" s="42">
        <v>386850</v>
      </c>
      <c r="Q404" s="17">
        <f t="shared" si="13"/>
        <v>0.84210204081632656</v>
      </c>
    </row>
    <row r="405" spans="1:17" x14ac:dyDescent="0.2">
      <c r="A405" s="18" t="s">
        <v>332</v>
      </c>
      <c r="B405" s="18" t="s">
        <v>333</v>
      </c>
      <c r="C405" s="15" t="str">
        <f t="shared" si="12"/>
        <v>21375103 MUSEO DE ARTE COSTARRICENSE</v>
      </c>
      <c r="D405" s="18" t="s">
        <v>19</v>
      </c>
      <c r="E405" s="18" t="s">
        <v>107</v>
      </c>
      <c r="F405" s="18" t="s">
        <v>108</v>
      </c>
      <c r="G405" s="42">
        <v>500000</v>
      </c>
      <c r="H405" s="42">
        <v>200000</v>
      </c>
      <c r="I405" s="42">
        <v>200000</v>
      </c>
      <c r="J405" s="42">
        <v>0</v>
      </c>
      <c r="K405" s="42">
        <v>0</v>
      </c>
      <c r="L405" s="42">
        <v>0</v>
      </c>
      <c r="M405" s="42">
        <v>76250</v>
      </c>
      <c r="N405" s="42">
        <v>76250</v>
      </c>
      <c r="O405" s="42">
        <v>123750</v>
      </c>
      <c r="P405" s="42">
        <v>123750</v>
      </c>
      <c r="Q405" s="17">
        <f t="shared" si="13"/>
        <v>0.38124999999999998</v>
      </c>
    </row>
    <row r="406" spans="1:17" x14ac:dyDescent="0.2">
      <c r="A406" s="18" t="s">
        <v>332</v>
      </c>
      <c r="B406" s="18" t="s">
        <v>333</v>
      </c>
      <c r="C406" s="15" t="str">
        <f t="shared" si="12"/>
        <v>21375103 MUSEO DE ARTE COSTARRICENSE</v>
      </c>
      <c r="D406" s="18" t="s">
        <v>19</v>
      </c>
      <c r="E406" s="18" t="s">
        <v>109</v>
      </c>
      <c r="F406" s="18" t="s">
        <v>110</v>
      </c>
      <c r="G406" s="42">
        <v>1250000</v>
      </c>
      <c r="H406" s="42">
        <v>2250000</v>
      </c>
      <c r="I406" s="42">
        <v>2250000</v>
      </c>
      <c r="J406" s="42">
        <v>0</v>
      </c>
      <c r="K406" s="42">
        <v>0</v>
      </c>
      <c r="L406" s="42">
        <v>0</v>
      </c>
      <c r="M406" s="42">
        <v>1986900</v>
      </c>
      <c r="N406" s="42">
        <v>1986900</v>
      </c>
      <c r="O406" s="42">
        <v>263100</v>
      </c>
      <c r="P406" s="42">
        <v>263100</v>
      </c>
      <c r="Q406" s="17">
        <f t="shared" si="13"/>
        <v>0.88306666666666667</v>
      </c>
    </row>
    <row r="407" spans="1:17" x14ac:dyDescent="0.2">
      <c r="A407" s="18" t="s">
        <v>332</v>
      </c>
      <c r="B407" s="18" t="s">
        <v>333</v>
      </c>
      <c r="C407" s="15" t="str">
        <f t="shared" si="12"/>
        <v>21375103 MUSEO DE ARTE COSTARRICENSE</v>
      </c>
      <c r="D407" s="18" t="s">
        <v>19</v>
      </c>
      <c r="E407" s="18" t="s">
        <v>111</v>
      </c>
      <c r="F407" s="18" t="s">
        <v>112</v>
      </c>
      <c r="G407" s="42">
        <v>75000000</v>
      </c>
      <c r="H407" s="42">
        <v>70000000</v>
      </c>
      <c r="I407" s="42">
        <v>63961.919999999998</v>
      </c>
      <c r="J407" s="42">
        <v>0</v>
      </c>
      <c r="K407" s="42">
        <v>0</v>
      </c>
      <c r="L407" s="42">
        <v>0</v>
      </c>
      <c r="M407" s="42">
        <v>63961.919999999998</v>
      </c>
      <c r="N407" s="42">
        <v>63961.919999999998</v>
      </c>
      <c r="O407" s="42">
        <v>69936038.079999998</v>
      </c>
      <c r="P407" s="42">
        <v>0</v>
      </c>
      <c r="Q407" s="17">
        <f t="shared" si="13"/>
        <v>9.1374171428571427E-4</v>
      </c>
    </row>
    <row r="408" spans="1:17" x14ac:dyDescent="0.2">
      <c r="A408" s="18" t="s">
        <v>332</v>
      </c>
      <c r="B408" s="18" t="s">
        <v>333</v>
      </c>
      <c r="C408" s="15" t="str">
        <f t="shared" si="12"/>
        <v>21375103 MUSEO DE ARTE COSTARRICENSE</v>
      </c>
      <c r="D408" s="18" t="s">
        <v>19</v>
      </c>
      <c r="E408" s="18" t="s">
        <v>113</v>
      </c>
      <c r="F408" s="18" t="s">
        <v>114</v>
      </c>
      <c r="G408" s="42">
        <v>75000000</v>
      </c>
      <c r="H408" s="42">
        <v>70000000</v>
      </c>
      <c r="I408" s="42">
        <v>63961.919999999998</v>
      </c>
      <c r="J408" s="42">
        <v>0</v>
      </c>
      <c r="K408" s="42">
        <v>0</v>
      </c>
      <c r="L408" s="42">
        <v>0</v>
      </c>
      <c r="M408" s="42">
        <v>63961.919999999998</v>
      </c>
      <c r="N408" s="42">
        <v>63961.919999999998</v>
      </c>
      <c r="O408" s="42">
        <v>69936038.079999998</v>
      </c>
      <c r="P408" s="42">
        <v>0</v>
      </c>
      <c r="Q408" s="17">
        <f t="shared" si="13"/>
        <v>9.1374171428571427E-4</v>
      </c>
    </row>
    <row r="409" spans="1:17" x14ac:dyDescent="0.2">
      <c r="A409" s="18" t="s">
        <v>332</v>
      </c>
      <c r="B409" s="18" t="s">
        <v>333</v>
      </c>
      <c r="C409" s="15" t="str">
        <f t="shared" si="12"/>
        <v>21375103 MUSEO DE ARTE COSTARRICENSE</v>
      </c>
      <c r="D409" s="18" t="s">
        <v>19</v>
      </c>
      <c r="E409" s="18" t="s">
        <v>123</v>
      </c>
      <c r="F409" s="18" t="s">
        <v>124</v>
      </c>
      <c r="G409" s="42">
        <v>41639460</v>
      </c>
      <c r="H409" s="42">
        <v>41089460</v>
      </c>
      <c r="I409" s="42">
        <v>23679943.829999998</v>
      </c>
      <c r="J409" s="42">
        <v>0</v>
      </c>
      <c r="K409" s="42">
        <v>0</v>
      </c>
      <c r="L409" s="42">
        <v>0</v>
      </c>
      <c r="M409" s="42">
        <v>13728495.49</v>
      </c>
      <c r="N409" s="42">
        <v>13728495.49</v>
      </c>
      <c r="O409" s="42">
        <v>27360964.510000002</v>
      </c>
      <c r="P409" s="42">
        <v>9951448.3399999999</v>
      </c>
      <c r="Q409" s="17">
        <f t="shared" si="13"/>
        <v>0.33411233659434803</v>
      </c>
    </row>
    <row r="410" spans="1:17" x14ac:dyDescent="0.2">
      <c r="A410" s="18" t="s">
        <v>332</v>
      </c>
      <c r="B410" s="18" t="s">
        <v>333</v>
      </c>
      <c r="C410" s="15" t="str">
        <f t="shared" si="12"/>
        <v>21375103 MUSEO DE ARTE COSTARRICENSE</v>
      </c>
      <c r="D410" s="18" t="s">
        <v>19</v>
      </c>
      <c r="E410" s="18" t="s">
        <v>125</v>
      </c>
      <c r="F410" s="18" t="s">
        <v>126</v>
      </c>
      <c r="G410" s="42">
        <v>19054867</v>
      </c>
      <c r="H410" s="42">
        <v>18054867</v>
      </c>
      <c r="I410" s="42">
        <v>7072156.3700000001</v>
      </c>
      <c r="J410" s="42">
        <v>0</v>
      </c>
      <c r="K410" s="42">
        <v>0</v>
      </c>
      <c r="L410" s="42">
        <v>0</v>
      </c>
      <c r="M410" s="42">
        <v>3773825.41</v>
      </c>
      <c r="N410" s="42">
        <v>3773825.41</v>
      </c>
      <c r="O410" s="42">
        <v>14281041.59</v>
      </c>
      <c r="P410" s="42">
        <v>3298330.96</v>
      </c>
      <c r="Q410" s="17">
        <f t="shared" si="13"/>
        <v>0.20901983991352582</v>
      </c>
    </row>
    <row r="411" spans="1:17" x14ac:dyDescent="0.2">
      <c r="A411" s="18" t="s">
        <v>332</v>
      </c>
      <c r="B411" s="18" t="s">
        <v>333</v>
      </c>
      <c r="C411" s="15" t="str">
        <f t="shared" si="12"/>
        <v>21375103 MUSEO DE ARTE COSTARRICENSE</v>
      </c>
      <c r="D411" s="18" t="s">
        <v>19</v>
      </c>
      <c r="E411" s="18" t="s">
        <v>127</v>
      </c>
      <c r="F411" s="18" t="s">
        <v>128</v>
      </c>
      <c r="G411" s="42">
        <v>3465973</v>
      </c>
      <c r="H411" s="42">
        <v>3115973</v>
      </c>
      <c r="I411" s="42">
        <v>1557986.5</v>
      </c>
      <c r="J411" s="42">
        <v>0</v>
      </c>
      <c r="K411" s="42">
        <v>0</v>
      </c>
      <c r="L411" s="42">
        <v>0</v>
      </c>
      <c r="M411" s="42">
        <v>1013610</v>
      </c>
      <c r="N411" s="42">
        <v>1013610</v>
      </c>
      <c r="O411" s="42">
        <v>2102363</v>
      </c>
      <c r="P411" s="42">
        <v>544376.5</v>
      </c>
      <c r="Q411" s="17">
        <f t="shared" si="13"/>
        <v>0.32529485974364991</v>
      </c>
    </row>
    <row r="412" spans="1:17" x14ac:dyDescent="0.2">
      <c r="A412" s="18" t="s">
        <v>332</v>
      </c>
      <c r="B412" s="18" t="s">
        <v>333</v>
      </c>
      <c r="C412" s="15" t="str">
        <f t="shared" si="12"/>
        <v>21375103 MUSEO DE ARTE COSTARRICENSE</v>
      </c>
      <c r="D412" s="18" t="s">
        <v>19</v>
      </c>
      <c r="E412" s="18" t="s">
        <v>129</v>
      </c>
      <c r="F412" s="18" t="s">
        <v>130</v>
      </c>
      <c r="G412" s="42">
        <v>735770</v>
      </c>
      <c r="H412" s="42">
        <v>735770</v>
      </c>
      <c r="I412" s="42">
        <v>680260</v>
      </c>
      <c r="J412" s="42">
        <v>0</v>
      </c>
      <c r="K412" s="42">
        <v>0</v>
      </c>
      <c r="L412" s="42">
        <v>0</v>
      </c>
      <c r="M412" s="42">
        <v>340130</v>
      </c>
      <c r="N412" s="42">
        <v>340130</v>
      </c>
      <c r="O412" s="42">
        <v>395640</v>
      </c>
      <c r="P412" s="42">
        <v>340130</v>
      </c>
      <c r="Q412" s="17">
        <f t="shared" si="13"/>
        <v>0.46227761392826561</v>
      </c>
    </row>
    <row r="413" spans="1:17" x14ac:dyDescent="0.2">
      <c r="A413" s="18" t="s">
        <v>332</v>
      </c>
      <c r="B413" s="18" t="s">
        <v>333</v>
      </c>
      <c r="C413" s="15" t="str">
        <f t="shared" si="12"/>
        <v>21375103 MUSEO DE ARTE COSTARRICENSE</v>
      </c>
      <c r="D413" s="18" t="s">
        <v>19</v>
      </c>
      <c r="E413" s="18" t="s">
        <v>131</v>
      </c>
      <c r="F413" s="18" t="s">
        <v>132</v>
      </c>
      <c r="G413" s="42">
        <v>1500000</v>
      </c>
      <c r="H413" s="42">
        <v>1500000</v>
      </c>
      <c r="I413" s="42">
        <v>937434</v>
      </c>
      <c r="J413" s="42">
        <v>0</v>
      </c>
      <c r="K413" s="42">
        <v>0</v>
      </c>
      <c r="L413" s="42">
        <v>0</v>
      </c>
      <c r="M413" s="42">
        <v>866416.65</v>
      </c>
      <c r="N413" s="42">
        <v>866416.65</v>
      </c>
      <c r="O413" s="42">
        <v>633583.35</v>
      </c>
      <c r="P413" s="42">
        <v>71017.350000000006</v>
      </c>
      <c r="Q413" s="17">
        <f t="shared" si="13"/>
        <v>0.57761110000000004</v>
      </c>
    </row>
    <row r="414" spans="1:17" x14ac:dyDescent="0.2">
      <c r="A414" s="18" t="s">
        <v>332</v>
      </c>
      <c r="B414" s="18" t="s">
        <v>333</v>
      </c>
      <c r="C414" s="15" t="str">
        <f t="shared" si="12"/>
        <v>21375103 MUSEO DE ARTE COSTARRICENSE</v>
      </c>
      <c r="D414" s="18" t="s">
        <v>19</v>
      </c>
      <c r="E414" s="18" t="s">
        <v>135</v>
      </c>
      <c r="F414" s="18" t="s">
        <v>136</v>
      </c>
      <c r="G414" s="42">
        <v>3380000</v>
      </c>
      <c r="H414" s="42">
        <v>1803922</v>
      </c>
      <c r="I414" s="42">
        <v>1148000</v>
      </c>
      <c r="J414" s="42">
        <v>0</v>
      </c>
      <c r="K414" s="42">
        <v>0</v>
      </c>
      <c r="L414" s="42">
        <v>0</v>
      </c>
      <c r="M414" s="42">
        <v>287000</v>
      </c>
      <c r="N414" s="42">
        <v>287000</v>
      </c>
      <c r="O414" s="42">
        <v>1516922</v>
      </c>
      <c r="P414" s="42">
        <v>861000</v>
      </c>
      <c r="Q414" s="17">
        <f t="shared" si="13"/>
        <v>0.1590977880418333</v>
      </c>
    </row>
    <row r="415" spans="1:17" x14ac:dyDescent="0.2">
      <c r="A415" s="18" t="s">
        <v>332</v>
      </c>
      <c r="B415" s="18" t="s">
        <v>333</v>
      </c>
      <c r="C415" s="15" t="str">
        <f t="shared" si="12"/>
        <v>21375103 MUSEO DE ARTE COSTARRICENSE</v>
      </c>
      <c r="D415" s="18" t="s">
        <v>19</v>
      </c>
      <c r="E415" s="18" t="s">
        <v>137</v>
      </c>
      <c r="F415" s="18" t="s">
        <v>138</v>
      </c>
      <c r="G415" s="42">
        <v>13378866</v>
      </c>
      <c r="H415" s="42">
        <v>15754944</v>
      </c>
      <c r="I415" s="42">
        <v>12165569.960000001</v>
      </c>
      <c r="J415" s="42">
        <v>0</v>
      </c>
      <c r="K415" s="42">
        <v>0</v>
      </c>
      <c r="L415" s="42">
        <v>0</v>
      </c>
      <c r="M415" s="42">
        <v>7385521.4299999997</v>
      </c>
      <c r="N415" s="42">
        <v>7385521.4299999997</v>
      </c>
      <c r="O415" s="42">
        <v>8369422.5700000003</v>
      </c>
      <c r="P415" s="42">
        <v>4780048.53</v>
      </c>
      <c r="Q415" s="17">
        <f t="shared" si="13"/>
        <v>0.4687748448994804</v>
      </c>
    </row>
    <row r="416" spans="1:17" x14ac:dyDescent="0.2">
      <c r="A416" s="18" t="s">
        <v>332</v>
      </c>
      <c r="B416" s="18" t="s">
        <v>333</v>
      </c>
      <c r="C416" s="15" t="str">
        <f t="shared" si="12"/>
        <v>21375103 MUSEO DE ARTE COSTARRICENSE</v>
      </c>
      <c r="D416" s="18" t="s">
        <v>19</v>
      </c>
      <c r="E416" s="18" t="s">
        <v>139</v>
      </c>
      <c r="F416" s="18" t="s">
        <v>140</v>
      </c>
      <c r="G416" s="42">
        <v>123984</v>
      </c>
      <c r="H416" s="42">
        <v>123984</v>
      </c>
      <c r="I416" s="42">
        <v>118537</v>
      </c>
      <c r="J416" s="42">
        <v>0</v>
      </c>
      <c r="K416" s="42">
        <v>0</v>
      </c>
      <c r="L416" s="42">
        <v>0</v>
      </c>
      <c r="M416" s="42">
        <v>61992</v>
      </c>
      <c r="N416" s="42">
        <v>61992</v>
      </c>
      <c r="O416" s="42">
        <v>61992</v>
      </c>
      <c r="P416" s="42">
        <v>56545</v>
      </c>
      <c r="Q416" s="17">
        <f t="shared" si="13"/>
        <v>0.5</v>
      </c>
    </row>
    <row r="417" spans="1:17" x14ac:dyDescent="0.2">
      <c r="A417" s="18" t="s">
        <v>332</v>
      </c>
      <c r="B417" s="18" t="s">
        <v>333</v>
      </c>
      <c r="C417" s="15" t="str">
        <f t="shared" si="12"/>
        <v>21375103 MUSEO DE ARTE COSTARRICENSE</v>
      </c>
      <c r="D417" s="18" t="s">
        <v>19</v>
      </c>
      <c r="E417" s="18" t="s">
        <v>141</v>
      </c>
      <c r="F417" s="18" t="s">
        <v>142</v>
      </c>
      <c r="G417" s="42">
        <v>200000</v>
      </c>
      <c r="H417" s="42">
        <v>200000</v>
      </c>
      <c r="I417" s="42">
        <v>200000</v>
      </c>
      <c r="J417" s="42">
        <v>0</v>
      </c>
      <c r="K417" s="42">
        <v>0</v>
      </c>
      <c r="L417" s="42">
        <v>0</v>
      </c>
      <c r="M417" s="42">
        <v>106531</v>
      </c>
      <c r="N417" s="42">
        <v>106531</v>
      </c>
      <c r="O417" s="42">
        <v>93469</v>
      </c>
      <c r="P417" s="42">
        <v>93469</v>
      </c>
      <c r="Q417" s="17">
        <f t="shared" si="13"/>
        <v>0.53265499999999999</v>
      </c>
    </row>
    <row r="418" spans="1:17" x14ac:dyDescent="0.2">
      <c r="A418" s="18" t="s">
        <v>332</v>
      </c>
      <c r="B418" s="18" t="s">
        <v>333</v>
      </c>
      <c r="C418" s="15" t="str">
        <f t="shared" si="12"/>
        <v>21375103 MUSEO DE ARTE COSTARRICENSE</v>
      </c>
      <c r="D418" s="18" t="s">
        <v>19</v>
      </c>
      <c r="E418" s="18" t="s">
        <v>145</v>
      </c>
      <c r="F418" s="18" t="s">
        <v>146</v>
      </c>
      <c r="G418" s="42">
        <v>200000</v>
      </c>
      <c r="H418" s="42">
        <v>200000</v>
      </c>
      <c r="I418" s="42">
        <v>200000</v>
      </c>
      <c r="J418" s="42">
        <v>0</v>
      </c>
      <c r="K418" s="42">
        <v>0</v>
      </c>
      <c r="L418" s="42">
        <v>0</v>
      </c>
      <c r="M418" s="42">
        <v>106531</v>
      </c>
      <c r="N418" s="42">
        <v>106531</v>
      </c>
      <c r="O418" s="42">
        <v>93469</v>
      </c>
      <c r="P418" s="42">
        <v>93469</v>
      </c>
      <c r="Q418" s="17">
        <f t="shared" si="13"/>
        <v>0.53265499999999999</v>
      </c>
    </row>
    <row r="419" spans="1:17" x14ac:dyDescent="0.2">
      <c r="A419" s="18" t="s">
        <v>332</v>
      </c>
      <c r="B419" s="18" t="s">
        <v>333</v>
      </c>
      <c r="C419" s="15" t="str">
        <f t="shared" si="12"/>
        <v>21375103 MUSEO DE ARTE COSTARRICENSE</v>
      </c>
      <c r="D419" s="18" t="s">
        <v>19</v>
      </c>
      <c r="E419" s="18" t="s">
        <v>147</v>
      </c>
      <c r="F419" s="18" t="s">
        <v>148</v>
      </c>
      <c r="G419" s="42">
        <v>200000</v>
      </c>
      <c r="H419" s="42">
        <v>200000</v>
      </c>
      <c r="I419" s="42">
        <v>150000</v>
      </c>
      <c r="J419" s="42">
        <v>0</v>
      </c>
      <c r="K419" s="42">
        <v>0</v>
      </c>
      <c r="L419" s="42">
        <v>0</v>
      </c>
      <c r="M419" s="42">
        <v>21300.5</v>
      </c>
      <c r="N419" s="42">
        <v>21300.5</v>
      </c>
      <c r="O419" s="42">
        <v>178699.5</v>
      </c>
      <c r="P419" s="42">
        <v>128699.5</v>
      </c>
      <c r="Q419" s="17">
        <f t="shared" si="13"/>
        <v>0.1065025</v>
      </c>
    </row>
    <row r="420" spans="1:17" x14ac:dyDescent="0.2">
      <c r="A420" s="18" t="s">
        <v>332</v>
      </c>
      <c r="B420" s="18" t="s">
        <v>333</v>
      </c>
      <c r="C420" s="15" t="str">
        <f t="shared" si="12"/>
        <v>21375103 MUSEO DE ARTE COSTARRICENSE</v>
      </c>
      <c r="D420" s="18" t="s">
        <v>19</v>
      </c>
      <c r="E420" s="18" t="s">
        <v>151</v>
      </c>
      <c r="F420" s="18" t="s">
        <v>152</v>
      </c>
      <c r="G420" s="42">
        <v>200000</v>
      </c>
      <c r="H420" s="42">
        <v>200000</v>
      </c>
      <c r="I420" s="42">
        <v>150000</v>
      </c>
      <c r="J420" s="42">
        <v>0</v>
      </c>
      <c r="K420" s="42">
        <v>0</v>
      </c>
      <c r="L420" s="42">
        <v>0</v>
      </c>
      <c r="M420" s="42">
        <v>21300.5</v>
      </c>
      <c r="N420" s="42">
        <v>21300.5</v>
      </c>
      <c r="O420" s="42">
        <v>178699.5</v>
      </c>
      <c r="P420" s="42">
        <v>128699.5</v>
      </c>
      <c r="Q420" s="17">
        <f t="shared" si="13"/>
        <v>0.1065025</v>
      </c>
    </row>
    <row r="421" spans="1:17" x14ac:dyDescent="0.2">
      <c r="A421" s="18" t="s">
        <v>332</v>
      </c>
      <c r="B421" s="18" t="s">
        <v>333</v>
      </c>
      <c r="C421" s="15" t="str">
        <f t="shared" si="12"/>
        <v>21375103 MUSEO DE ARTE COSTARRICENSE</v>
      </c>
      <c r="D421" s="18" t="s">
        <v>19</v>
      </c>
      <c r="E421" s="18" t="s">
        <v>153</v>
      </c>
      <c r="F421" s="18" t="s">
        <v>154</v>
      </c>
      <c r="G421" s="42">
        <v>39450710</v>
      </c>
      <c r="H421" s="42">
        <v>39450710</v>
      </c>
      <c r="I421" s="42">
        <v>22492892.77</v>
      </c>
      <c r="J421" s="42">
        <v>0</v>
      </c>
      <c r="K421" s="42">
        <v>0</v>
      </c>
      <c r="L421" s="42">
        <v>0</v>
      </c>
      <c r="M421" s="42">
        <v>7097219.1100000003</v>
      </c>
      <c r="N421" s="42">
        <v>7097219.1100000003</v>
      </c>
      <c r="O421" s="42">
        <v>32353490.890000001</v>
      </c>
      <c r="P421" s="42">
        <v>15395673.66</v>
      </c>
      <c r="Q421" s="17">
        <f t="shared" si="13"/>
        <v>0.17990092218872614</v>
      </c>
    </row>
    <row r="422" spans="1:17" x14ac:dyDescent="0.2">
      <c r="A422" s="18" t="s">
        <v>332</v>
      </c>
      <c r="B422" s="18" t="s">
        <v>333</v>
      </c>
      <c r="C422" s="15" t="str">
        <f t="shared" si="12"/>
        <v>21375103 MUSEO DE ARTE COSTARRICENSE</v>
      </c>
      <c r="D422" s="18" t="s">
        <v>19</v>
      </c>
      <c r="E422" s="18" t="s">
        <v>155</v>
      </c>
      <c r="F422" s="18" t="s">
        <v>156</v>
      </c>
      <c r="G422" s="42">
        <v>5900000</v>
      </c>
      <c r="H422" s="42">
        <v>7400000</v>
      </c>
      <c r="I422" s="42">
        <v>5344173.62</v>
      </c>
      <c r="J422" s="42">
        <v>0</v>
      </c>
      <c r="K422" s="42">
        <v>0</v>
      </c>
      <c r="L422" s="42">
        <v>0</v>
      </c>
      <c r="M422" s="42">
        <v>1580513.23</v>
      </c>
      <c r="N422" s="42">
        <v>1580513.23</v>
      </c>
      <c r="O422" s="42">
        <v>5819486.7699999996</v>
      </c>
      <c r="P422" s="42">
        <v>3763660.39</v>
      </c>
      <c r="Q422" s="17">
        <f t="shared" si="13"/>
        <v>0.21358286891891892</v>
      </c>
    </row>
    <row r="423" spans="1:17" x14ac:dyDescent="0.2">
      <c r="A423" s="18" t="s">
        <v>332</v>
      </c>
      <c r="B423" s="18" t="s">
        <v>333</v>
      </c>
      <c r="C423" s="15" t="str">
        <f t="shared" si="12"/>
        <v>21375103 MUSEO DE ARTE COSTARRICENSE</v>
      </c>
      <c r="D423" s="18" t="s">
        <v>19</v>
      </c>
      <c r="E423" s="18" t="s">
        <v>157</v>
      </c>
      <c r="F423" s="18" t="s">
        <v>158</v>
      </c>
      <c r="G423" s="42">
        <v>1000000</v>
      </c>
      <c r="H423" s="42">
        <v>2500000</v>
      </c>
      <c r="I423" s="42">
        <v>2332018</v>
      </c>
      <c r="J423" s="42">
        <v>0</v>
      </c>
      <c r="K423" s="42">
        <v>0</v>
      </c>
      <c r="L423" s="42">
        <v>0</v>
      </c>
      <c r="M423" s="42">
        <v>1316009</v>
      </c>
      <c r="N423" s="42">
        <v>1316009</v>
      </c>
      <c r="O423" s="42">
        <v>1183991</v>
      </c>
      <c r="P423" s="42">
        <v>1016009</v>
      </c>
      <c r="Q423" s="17">
        <f t="shared" si="13"/>
        <v>0.52640359999999997</v>
      </c>
    </row>
    <row r="424" spans="1:17" x14ac:dyDescent="0.2">
      <c r="A424" s="18" t="s">
        <v>332</v>
      </c>
      <c r="B424" s="18" t="s">
        <v>333</v>
      </c>
      <c r="C424" s="15" t="str">
        <f t="shared" si="12"/>
        <v>21375103 MUSEO DE ARTE COSTARRICENSE</v>
      </c>
      <c r="D424" s="18" t="s">
        <v>19</v>
      </c>
      <c r="E424" s="18" t="s">
        <v>159</v>
      </c>
      <c r="F424" s="18" t="s">
        <v>160</v>
      </c>
      <c r="G424" s="42">
        <v>200000</v>
      </c>
      <c r="H424" s="42">
        <v>200000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200000</v>
      </c>
      <c r="P424" s="42">
        <v>0</v>
      </c>
      <c r="Q424" s="17">
        <f t="shared" si="13"/>
        <v>0</v>
      </c>
    </row>
    <row r="425" spans="1:17" x14ac:dyDescent="0.2">
      <c r="A425" s="18" t="s">
        <v>332</v>
      </c>
      <c r="B425" s="18" t="s">
        <v>333</v>
      </c>
      <c r="C425" s="15" t="str">
        <f t="shared" si="12"/>
        <v>21375103 MUSEO DE ARTE COSTARRICENSE</v>
      </c>
      <c r="D425" s="18" t="s">
        <v>19</v>
      </c>
      <c r="E425" s="18" t="s">
        <v>161</v>
      </c>
      <c r="F425" s="18" t="s">
        <v>162</v>
      </c>
      <c r="G425" s="42">
        <v>4500000</v>
      </c>
      <c r="H425" s="42">
        <v>4500000</v>
      </c>
      <c r="I425" s="42">
        <v>3012155.62</v>
      </c>
      <c r="J425" s="42">
        <v>0</v>
      </c>
      <c r="K425" s="42">
        <v>0</v>
      </c>
      <c r="L425" s="42">
        <v>0</v>
      </c>
      <c r="M425" s="42">
        <v>264504.23</v>
      </c>
      <c r="N425" s="42">
        <v>264504.23</v>
      </c>
      <c r="O425" s="42">
        <v>4235495.7699999996</v>
      </c>
      <c r="P425" s="42">
        <v>2747651.39</v>
      </c>
      <c r="Q425" s="17">
        <f t="shared" si="13"/>
        <v>5.8778717777777774E-2</v>
      </c>
    </row>
    <row r="426" spans="1:17" x14ac:dyDescent="0.2">
      <c r="A426" s="18" t="s">
        <v>332</v>
      </c>
      <c r="B426" s="18" t="s">
        <v>333</v>
      </c>
      <c r="C426" s="15" t="str">
        <f t="shared" si="12"/>
        <v>21375103 MUSEO DE ARTE COSTARRICENSE</v>
      </c>
      <c r="D426" s="18" t="s">
        <v>19</v>
      </c>
      <c r="E426" s="18" t="s">
        <v>163</v>
      </c>
      <c r="F426" s="18" t="s">
        <v>164</v>
      </c>
      <c r="G426" s="42">
        <v>200000</v>
      </c>
      <c r="H426" s="42">
        <v>200000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200000</v>
      </c>
      <c r="P426" s="42">
        <v>0</v>
      </c>
      <c r="Q426" s="17">
        <f t="shared" si="13"/>
        <v>0</v>
      </c>
    </row>
    <row r="427" spans="1:17" x14ac:dyDescent="0.2">
      <c r="A427" s="18" t="s">
        <v>332</v>
      </c>
      <c r="B427" s="18" t="s">
        <v>333</v>
      </c>
      <c r="C427" s="15" t="str">
        <f t="shared" si="12"/>
        <v>21375103 MUSEO DE ARTE COSTARRICENSE</v>
      </c>
      <c r="D427" s="18" t="s">
        <v>19</v>
      </c>
      <c r="E427" s="18" t="s">
        <v>171</v>
      </c>
      <c r="F427" s="18" t="s">
        <v>172</v>
      </c>
      <c r="G427" s="42">
        <v>8750000</v>
      </c>
      <c r="H427" s="42">
        <v>8750000</v>
      </c>
      <c r="I427" s="42">
        <v>2576670.61</v>
      </c>
      <c r="J427" s="42">
        <v>0</v>
      </c>
      <c r="K427" s="42">
        <v>0</v>
      </c>
      <c r="L427" s="42">
        <v>0</v>
      </c>
      <c r="M427" s="42">
        <v>331393</v>
      </c>
      <c r="N427" s="42">
        <v>331393</v>
      </c>
      <c r="O427" s="42">
        <v>8418607</v>
      </c>
      <c r="P427" s="42">
        <v>2245277.61</v>
      </c>
      <c r="Q427" s="17">
        <f t="shared" si="13"/>
        <v>3.7873485714285712E-2</v>
      </c>
    </row>
    <row r="428" spans="1:17" x14ac:dyDescent="0.2">
      <c r="A428" s="18" t="s">
        <v>332</v>
      </c>
      <c r="B428" s="18" t="s">
        <v>333</v>
      </c>
      <c r="C428" s="15" t="str">
        <f t="shared" si="12"/>
        <v>21375103 MUSEO DE ARTE COSTARRICENSE</v>
      </c>
      <c r="D428" s="18" t="s">
        <v>19</v>
      </c>
      <c r="E428" s="18" t="s">
        <v>173</v>
      </c>
      <c r="F428" s="18" t="s">
        <v>174</v>
      </c>
      <c r="G428" s="42">
        <v>500000</v>
      </c>
      <c r="H428" s="42">
        <v>500000</v>
      </c>
      <c r="I428" s="42">
        <v>250000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500000</v>
      </c>
      <c r="P428" s="42">
        <v>250000</v>
      </c>
      <c r="Q428" s="17">
        <f t="shared" si="13"/>
        <v>0</v>
      </c>
    </row>
    <row r="429" spans="1:17" x14ac:dyDescent="0.2">
      <c r="A429" s="18" t="s">
        <v>332</v>
      </c>
      <c r="B429" s="18" t="s">
        <v>333</v>
      </c>
      <c r="C429" s="15" t="str">
        <f t="shared" si="12"/>
        <v>21375103 MUSEO DE ARTE COSTARRICENSE</v>
      </c>
      <c r="D429" s="18" t="s">
        <v>19</v>
      </c>
      <c r="E429" s="18" t="s">
        <v>175</v>
      </c>
      <c r="F429" s="18" t="s">
        <v>176</v>
      </c>
      <c r="G429" s="42">
        <v>250000</v>
      </c>
      <c r="H429" s="42">
        <v>250000</v>
      </c>
      <c r="I429" s="42">
        <v>125000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250000</v>
      </c>
      <c r="P429" s="42">
        <v>125000</v>
      </c>
      <c r="Q429" s="17">
        <f t="shared" si="13"/>
        <v>0</v>
      </c>
    </row>
    <row r="430" spans="1:17" x14ac:dyDescent="0.2">
      <c r="A430" s="18" t="s">
        <v>332</v>
      </c>
      <c r="B430" s="18" t="s">
        <v>333</v>
      </c>
      <c r="C430" s="15" t="str">
        <f t="shared" si="12"/>
        <v>21375103 MUSEO DE ARTE COSTARRICENSE</v>
      </c>
      <c r="D430" s="18" t="s">
        <v>19</v>
      </c>
      <c r="E430" s="18" t="s">
        <v>177</v>
      </c>
      <c r="F430" s="18" t="s">
        <v>178</v>
      </c>
      <c r="G430" s="42">
        <v>2000000</v>
      </c>
      <c r="H430" s="42">
        <v>2000000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2000000</v>
      </c>
      <c r="P430" s="42">
        <v>0</v>
      </c>
      <c r="Q430" s="17">
        <f t="shared" si="13"/>
        <v>0</v>
      </c>
    </row>
    <row r="431" spans="1:17" x14ac:dyDescent="0.2">
      <c r="A431" s="18" t="s">
        <v>332</v>
      </c>
      <c r="B431" s="18" t="s">
        <v>333</v>
      </c>
      <c r="C431" s="15" t="str">
        <f t="shared" si="12"/>
        <v>21375103 MUSEO DE ARTE COSTARRICENSE</v>
      </c>
      <c r="D431" s="18" t="s">
        <v>19</v>
      </c>
      <c r="E431" s="18" t="s">
        <v>179</v>
      </c>
      <c r="F431" s="18" t="s">
        <v>180</v>
      </c>
      <c r="G431" s="42">
        <v>4000000</v>
      </c>
      <c r="H431" s="42">
        <v>4000000</v>
      </c>
      <c r="I431" s="42">
        <v>1201670.6100000001</v>
      </c>
      <c r="J431" s="42">
        <v>0</v>
      </c>
      <c r="K431" s="42">
        <v>0</v>
      </c>
      <c r="L431" s="42">
        <v>0</v>
      </c>
      <c r="M431" s="42">
        <v>272530</v>
      </c>
      <c r="N431" s="42">
        <v>272530</v>
      </c>
      <c r="O431" s="42">
        <v>3727470</v>
      </c>
      <c r="P431" s="42">
        <v>929140.61</v>
      </c>
      <c r="Q431" s="17">
        <f t="shared" si="13"/>
        <v>6.8132499999999999E-2</v>
      </c>
    </row>
    <row r="432" spans="1:17" x14ac:dyDescent="0.2">
      <c r="A432" s="18" t="s">
        <v>332</v>
      </c>
      <c r="B432" s="18" t="s">
        <v>333</v>
      </c>
      <c r="C432" s="15" t="str">
        <f t="shared" si="12"/>
        <v>21375103 MUSEO DE ARTE COSTARRICENSE</v>
      </c>
      <c r="D432" s="18" t="s">
        <v>19</v>
      </c>
      <c r="E432" s="18" t="s">
        <v>181</v>
      </c>
      <c r="F432" s="18" t="s">
        <v>182</v>
      </c>
      <c r="G432" s="42">
        <v>1000000</v>
      </c>
      <c r="H432" s="42">
        <v>1000000</v>
      </c>
      <c r="I432" s="42">
        <v>500000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1000000</v>
      </c>
      <c r="P432" s="42">
        <v>500000</v>
      </c>
      <c r="Q432" s="17">
        <f t="shared" si="13"/>
        <v>0</v>
      </c>
    </row>
    <row r="433" spans="1:17" x14ac:dyDescent="0.2">
      <c r="A433" s="18" t="s">
        <v>332</v>
      </c>
      <c r="B433" s="18" t="s">
        <v>333</v>
      </c>
      <c r="C433" s="15" t="str">
        <f t="shared" si="12"/>
        <v>21375103 MUSEO DE ARTE COSTARRICENSE</v>
      </c>
      <c r="D433" s="18" t="s">
        <v>19</v>
      </c>
      <c r="E433" s="18" t="s">
        <v>183</v>
      </c>
      <c r="F433" s="18" t="s">
        <v>184</v>
      </c>
      <c r="G433" s="42">
        <v>1000000</v>
      </c>
      <c r="H433" s="42">
        <v>1000000</v>
      </c>
      <c r="I433" s="42">
        <v>500000</v>
      </c>
      <c r="J433" s="42">
        <v>0</v>
      </c>
      <c r="K433" s="42">
        <v>0</v>
      </c>
      <c r="L433" s="42">
        <v>0</v>
      </c>
      <c r="M433" s="42">
        <v>58863</v>
      </c>
      <c r="N433" s="42">
        <v>58863</v>
      </c>
      <c r="O433" s="42">
        <v>941137</v>
      </c>
      <c r="P433" s="42">
        <v>441137</v>
      </c>
      <c r="Q433" s="17">
        <f t="shared" si="13"/>
        <v>5.8862999999999999E-2</v>
      </c>
    </row>
    <row r="434" spans="1:17" x14ac:dyDescent="0.2">
      <c r="A434" s="18" t="s">
        <v>332</v>
      </c>
      <c r="B434" s="18" t="s">
        <v>333</v>
      </c>
      <c r="C434" s="15" t="str">
        <f t="shared" si="12"/>
        <v>21375103 MUSEO DE ARTE COSTARRICENSE</v>
      </c>
      <c r="D434" s="18" t="s">
        <v>19</v>
      </c>
      <c r="E434" s="18" t="s">
        <v>185</v>
      </c>
      <c r="F434" s="18" t="s">
        <v>186</v>
      </c>
      <c r="G434" s="42">
        <v>2400710</v>
      </c>
      <c r="H434" s="42">
        <v>2400710</v>
      </c>
      <c r="I434" s="42">
        <v>1600982.5</v>
      </c>
      <c r="J434" s="42">
        <v>0</v>
      </c>
      <c r="K434" s="42">
        <v>0</v>
      </c>
      <c r="L434" s="42">
        <v>0</v>
      </c>
      <c r="M434" s="42">
        <v>487082.71</v>
      </c>
      <c r="N434" s="42">
        <v>487082.71</v>
      </c>
      <c r="O434" s="42">
        <v>1913627.29</v>
      </c>
      <c r="P434" s="42">
        <v>1113899.79</v>
      </c>
      <c r="Q434" s="17">
        <f t="shared" si="13"/>
        <v>0.20289110721411582</v>
      </c>
    </row>
    <row r="435" spans="1:17" x14ac:dyDescent="0.2">
      <c r="A435" s="18" t="s">
        <v>332</v>
      </c>
      <c r="B435" s="18" t="s">
        <v>333</v>
      </c>
      <c r="C435" s="15" t="str">
        <f t="shared" si="12"/>
        <v>21375103 MUSEO DE ARTE COSTARRICENSE</v>
      </c>
      <c r="D435" s="18" t="s">
        <v>19</v>
      </c>
      <c r="E435" s="18" t="s">
        <v>187</v>
      </c>
      <c r="F435" s="18" t="s">
        <v>188</v>
      </c>
      <c r="G435" s="42">
        <v>1000000</v>
      </c>
      <c r="H435" s="42">
        <v>1000000</v>
      </c>
      <c r="I435" s="42">
        <v>578000</v>
      </c>
      <c r="J435" s="42">
        <v>0</v>
      </c>
      <c r="K435" s="42">
        <v>0</v>
      </c>
      <c r="L435" s="42">
        <v>0</v>
      </c>
      <c r="M435" s="42">
        <v>230758.71</v>
      </c>
      <c r="N435" s="42">
        <v>230758.71</v>
      </c>
      <c r="O435" s="42">
        <v>769241.29</v>
      </c>
      <c r="P435" s="42">
        <v>347241.29</v>
      </c>
      <c r="Q435" s="17">
        <f t="shared" si="13"/>
        <v>0.23075870999999998</v>
      </c>
    </row>
    <row r="436" spans="1:17" x14ac:dyDescent="0.2">
      <c r="A436" s="18" t="s">
        <v>332</v>
      </c>
      <c r="B436" s="18" t="s">
        <v>333</v>
      </c>
      <c r="C436" s="15" t="str">
        <f t="shared" si="12"/>
        <v>21375103 MUSEO DE ARTE COSTARRICENSE</v>
      </c>
      <c r="D436" s="18" t="s">
        <v>19</v>
      </c>
      <c r="E436" s="18" t="s">
        <v>189</v>
      </c>
      <c r="F436" s="18" t="s">
        <v>190</v>
      </c>
      <c r="G436" s="42">
        <v>1400710</v>
      </c>
      <c r="H436" s="42">
        <v>1400710</v>
      </c>
      <c r="I436" s="42">
        <v>1022982.5</v>
      </c>
      <c r="J436" s="42">
        <v>0</v>
      </c>
      <c r="K436" s="42">
        <v>0</v>
      </c>
      <c r="L436" s="42">
        <v>0</v>
      </c>
      <c r="M436" s="42">
        <v>256324</v>
      </c>
      <c r="N436" s="42">
        <v>256324</v>
      </c>
      <c r="O436" s="42">
        <v>1144386</v>
      </c>
      <c r="P436" s="42">
        <v>766658.5</v>
      </c>
      <c r="Q436" s="17">
        <f t="shared" si="13"/>
        <v>0.18299576643273768</v>
      </c>
    </row>
    <row r="437" spans="1:17" x14ac:dyDescent="0.2">
      <c r="A437" s="18" t="s">
        <v>332</v>
      </c>
      <c r="B437" s="18" t="s">
        <v>333</v>
      </c>
      <c r="C437" s="15" t="str">
        <f t="shared" si="12"/>
        <v>21375103 MUSEO DE ARTE COSTARRICENSE</v>
      </c>
      <c r="D437" s="18" t="s">
        <v>19</v>
      </c>
      <c r="E437" s="18" t="s">
        <v>191</v>
      </c>
      <c r="F437" s="18" t="s">
        <v>192</v>
      </c>
      <c r="G437" s="42">
        <v>22400000</v>
      </c>
      <c r="H437" s="42">
        <v>20900000</v>
      </c>
      <c r="I437" s="42">
        <v>12971066.039999999</v>
      </c>
      <c r="J437" s="42">
        <v>0</v>
      </c>
      <c r="K437" s="42">
        <v>0</v>
      </c>
      <c r="L437" s="42">
        <v>0</v>
      </c>
      <c r="M437" s="42">
        <v>4698230.17</v>
      </c>
      <c r="N437" s="42">
        <v>4698230.17</v>
      </c>
      <c r="O437" s="42">
        <v>16201769.83</v>
      </c>
      <c r="P437" s="42">
        <v>8272835.8700000001</v>
      </c>
      <c r="Q437" s="17">
        <f t="shared" si="13"/>
        <v>0.2247957019138756</v>
      </c>
    </row>
    <row r="438" spans="1:17" x14ac:dyDescent="0.2">
      <c r="A438" s="18" t="s">
        <v>332</v>
      </c>
      <c r="B438" s="18" t="s">
        <v>333</v>
      </c>
      <c r="C438" s="15" t="str">
        <f t="shared" si="12"/>
        <v>21375103 MUSEO DE ARTE COSTARRICENSE</v>
      </c>
      <c r="D438" s="18" t="s">
        <v>19</v>
      </c>
      <c r="E438" s="18" t="s">
        <v>193</v>
      </c>
      <c r="F438" s="18" t="s">
        <v>194</v>
      </c>
      <c r="G438" s="42">
        <v>2000000</v>
      </c>
      <c r="H438" s="42">
        <v>2000000</v>
      </c>
      <c r="I438" s="42">
        <v>1403636.1</v>
      </c>
      <c r="J438" s="42">
        <v>0</v>
      </c>
      <c r="K438" s="42">
        <v>0</v>
      </c>
      <c r="L438" s="42">
        <v>0</v>
      </c>
      <c r="M438" s="42">
        <v>403636.1</v>
      </c>
      <c r="N438" s="42">
        <v>403636.1</v>
      </c>
      <c r="O438" s="42">
        <v>1596363.9</v>
      </c>
      <c r="P438" s="42">
        <v>1000000</v>
      </c>
      <c r="Q438" s="17">
        <f t="shared" si="13"/>
        <v>0.20181805</v>
      </c>
    </row>
    <row r="439" spans="1:17" x14ac:dyDescent="0.2">
      <c r="A439" s="18" t="s">
        <v>332</v>
      </c>
      <c r="B439" s="18" t="s">
        <v>333</v>
      </c>
      <c r="C439" s="15" t="str">
        <f t="shared" si="12"/>
        <v>21375103 MUSEO DE ARTE COSTARRICENSE</v>
      </c>
      <c r="D439" s="18" t="s">
        <v>19</v>
      </c>
      <c r="E439" s="18" t="s">
        <v>195</v>
      </c>
      <c r="F439" s="18" t="s">
        <v>196</v>
      </c>
      <c r="G439" s="42">
        <v>200000</v>
      </c>
      <c r="H439" s="42">
        <v>200000</v>
      </c>
      <c r="I439" s="42">
        <v>100000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200000</v>
      </c>
      <c r="P439" s="42">
        <v>100000</v>
      </c>
      <c r="Q439" s="17">
        <f t="shared" si="13"/>
        <v>0</v>
      </c>
    </row>
    <row r="440" spans="1:17" x14ac:dyDescent="0.2">
      <c r="A440" s="18" t="s">
        <v>332</v>
      </c>
      <c r="B440" s="18" t="s">
        <v>333</v>
      </c>
      <c r="C440" s="15" t="str">
        <f t="shared" si="12"/>
        <v>21375103 MUSEO DE ARTE COSTARRICENSE</v>
      </c>
      <c r="D440" s="18" t="s">
        <v>19</v>
      </c>
      <c r="E440" s="18" t="s">
        <v>197</v>
      </c>
      <c r="F440" s="18" t="s">
        <v>198</v>
      </c>
      <c r="G440" s="42">
        <v>8000000</v>
      </c>
      <c r="H440" s="42">
        <v>8000000</v>
      </c>
      <c r="I440" s="42">
        <v>4500000</v>
      </c>
      <c r="J440" s="42">
        <v>0</v>
      </c>
      <c r="K440" s="42">
        <v>0</v>
      </c>
      <c r="L440" s="42">
        <v>0</v>
      </c>
      <c r="M440" s="42">
        <v>1701095.5</v>
      </c>
      <c r="N440" s="42">
        <v>1701095.5</v>
      </c>
      <c r="O440" s="42">
        <v>6298904.5</v>
      </c>
      <c r="P440" s="42">
        <v>2798904.5</v>
      </c>
      <c r="Q440" s="17">
        <f t="shared" si="13"/>
        <v>0.21263693750000001</v>
      </c>
    </row>
    <row r="441" spans="1:17" x14ac:dyDescent="0.2">
      <c r="A441" s="18" t="s">
        <v>332</v>
      </c>
      <c r="B441" s="18" t="s">
        <v>333</v>
      </c>
      <c r="C441" s="15" t="str">
        <f t="shared" si="12"/>
        <v>21375103 MUSEO DE ARTE COSTARRICENSE</v>
      </c>
      <c r="D441" s="18" t="s">
        <v>19</v>
      </c>
      <c r="E441" s="18" t="s">
        <v>199</v>
      </c>
      <c r="F441" s="18" t="s">
        <v>200</v>
      </c>
      <c r="G441" s="42">
        <v>200000</v>
      </c>
      <c r="H441" s="42">
        <v>200000</v>
      </c>
      <c r="I441" s="42">
        <v>100000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200000</v>
      </c>
      <c r="P441" s="42">
        <v>100000</v>
      </c>
      <c r="Q441" s="17">
        <f t="shared" si="13"/>
        <v>0</v>
      </c>
    </row>
    <row r="442" spans="1:17" x14ac:dyDescent="0.2">
      <c r="A442" s="18" t="s">
        <v>332</v>
      </c>
      <c r="B442" s="18" t="s">
        <v>333</v>
      </c>
      <c r="C442" s="15" t="str">
        <f t="shared" si="12"/>
        <v>21375103 MUSEO DE ARTE COSTARRICENSE</v>
      </c>
      <c r="D442" s="18" t="s">
        <v>19</v>
      </c>
      <c r="E442" s="18" t="s">
        <v>201</v>
      </c>
      <c r="F442" s="18" t="s">
        <v>202</v>
      </c>
      <c r="G442" s="42">
        <v>11000000</v>
      </c>
      <c r="H442" s="42">
        <v>9500000</v>
      </c>
      <c r="I442" s="42">
        <v>6494826.5499999998</v>
      </c>
      <c r="J442" s="42">
        <v>0</v>
      </c>
      <c r="K442" s="42">
        <v>0</v>
      </c>
      <c r="L442" s="42">
        <v>0</v>
      </c>
      <c r="M442" s="42">
        <v>2562291.12</v>
      </c>
      <c r="N442" s="42">
        <v>2562291.12</v>
      </c>
      <c r="O442" s="42">
        <v>6937708.8799999999</v>
      </c>
      <c r="P442" s="42">
        <v>3932535.43</v>
      </c>
      <c r="Q442" s="17">
        <f t="shared" si="13"/>
        <v>0.26971485473684209</v>
      </c>
    </row>
    <row r="443" spans="1:17" x14ac:dyDescent="0.2">
      <c r="A443" s="18" t="s">
        <v>332</v>
      </c>
      <c r="B443" s="18" t="s">
        <v>333</v>
      </c>
      <c r="C443" s="15" t="str">
        <f t="shared" si="12"/>
        <v>21375103 MUSEO DE ARTE COSTARRICENSE</v>
      </c>
      <c r="D443" s="18" t="s">
        <v>19</v>
      </c>
      <c r="E443" s="18" t="s">
        <v>203</v>
      </c>
      <c r="F443" s="18" t="s">
        <v>204</v>
      </c>
      <c r="G443" s="42">
        <v>500000</v>
      </c>
      <c r="H443" s="42">
        <v>500000</v>
      </c>
      <c r="I443" s="42">
        <v>281207.45</v>
      </c>
      <c r="J443" s="42">
        <v>0</v>
      </c>
      <c r="K443" s="42">
        <v>0</v>
      </c>
      <c r="L443" s="42">
        <v>0</v>
      </c>
      <c r="M443" s="42">
        <v>31207.45</v>
      </c>
      <c r="N443" s="42">
        <v>31207.45</v>
      </c>
      <c r="O443" s="42">
        <v>468792.55</v>
      </c>
      <c r="P443" s="42">
        <v>250000</v>
      </c>
      <c r="Q443" s="17">
        <f t="shared" si="13"/>
        <v>6.2414900000000002E-2</v>
      </c>
    </row>
    <row r="444" spans="1:17" x14ac:dyDescent="0.2">
      <c r="A444" s="18" t="s">
        <v>332</v>
      </c>
      <c r="B444" s="18" t="s">
        <v>333</v>
      </c>
      <c r="C444" s="15" t="str">
        <f t="shared" si="12"/>
        <v>21375103 MUSEO DE ARTE COSTARRICENSE</v>
      </c>
      <c r="D444" s="18" t="s">
        <v>19</v>
      </c>
      <c r="E444" s="18" t="s">
        <v>207</v>
      </c>
      <c r="F444" s="18" t="s">
        <v>208</v>
      </c>
      <c r="G444" s="42">
        <v>500000</v>
      </c>
      <c r="H444" s="42">
        <v>500000</v>
      </c>
      <c r="I444" s="42">
        <v>91395.94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500000</v>
      </c>
      <c r="P444" s="42">
        <v>91395.94</v>
      </c>
      <c r="Q444" s="17">
        <f t="shared" si="13"/>
        <v>0</v>
      </c>
    </row>
    <row r="445" spans="1:17" x14ac:dyDescent="0.2">
      <c r="A445" s="18" t="s">
        <v>332</v>
      </c>
      <c r="B445" s="18" t="s">
        <v>333</v>
      </c>
      <c r="C445" s="15" t="str">
        <f t="shared" si="12"/>
        <v>21375103 MUSEO DE ARTE COSTARRICENSE</v>
      </c>
      <c r="D445" s="18" t="s">
        <v>19</v>
      </c>
      <c r="E445" s="18" t="s">
        <v>209</v>
      </c>
      <c r="F445" s="18" t="s">
        <v>210</v>
      </c>
      <c r="G445" s="42">
        <v>105733803</v>
      </c>
      <c r="H445" s="42">
        <v>105733803</v>
      </c>
      <c r="I445" s="42">
        <v>104933660.84</v>
      </c>
      <c r="J445" s="42">
        <v>0</v>
      </c>
      <c r="K445" s="42">
        <v>0</v>
      </c>
      <c r="L445" s="42">
        <v>0</v>
      </c>
      <c r="M445" s="42">
        <v>66778990.25</v>
      </c>
      <c r="N445" s="42">
        <v>66778990.25</v>
      </c>
      <c r="O445" s="42">
        <v>38954812.75</v>
      </c>
      <c r="P445" s="42">
        <v>38154670.590000004</v>
      </c>
      <c r="Q445" s="17">
        <f t="shared" si="13"/>
        <v>0.63157654747365888</v>
      </c>
    </row>
    <row r="446" spans="1:17" x14ac:dyDescent="0.2">
      <c r="A446" s="18" t="s">
        <v>332</v>
      </c>
      <c r="B446" s="18" t="s">
        <v>333</v>
      </c>
      <c r="C446" s="15" t="str">
        <f t="shared" si="12"/>
        <v>21375103 MUSEO DE ARTE COSTARRICENSE</v>
      </c>
      <c r="D446" s="18" t="s">
        <v>19</v>
      </c>
      <c r="E446" s="18" t="s">
        <v>211</v>
      </c>
      <c r="F446" s="18" t="s">
        <v>212</v>
      </c>
      <c r="G446" s="42">
        <v>14108603</v>
      </c>
      <c r="H446" s="42">
        <v>14108603</v>
      </c>
      <c r="I446" s="42">
        <v>13961138</v>
      </c>
      <c r="J446" s="42">
        <v>0</v>
      </c>
      <c r="K446" s="42">
        <v>0</v>
      </c>
      <c r="L446" s="42">
        <v>0</v>
      </c>
      <c r="M446" s="42">
        <v>8395557.0099999998</v>
      </c>
      <c r="N446" s="42">
        <v>8395557.0099999998</v>
      </c>
      <c r="O446" s="42">
        <v>5713045.9900000002</v>
      </c>
      <c r="P446" s="42">
        <v>5565580.9900000002</v>
      </c>
      <c r="Q446" s="17">
        <f t="shared" si="13"/>
        <v>0.59506650020558371</v>
      </c>
    </row>
    <row r="447" spans="1:17" x14ac:dyDescent="0.2">
      <c r="A447" s="18" t="s">
        <v>332</v>
      </c>
      <c r="B447" s="18" t="s">
        <v>333</v>
      </c>
      <c r="C447" s="15" t="str">
        <f t="shared" si="12"/>
        <v>21375103 MUSEO DE ARTE COSTARRICENSE</v>
      </c>
      <c r="D447" s="18" t="s">
        <v>19</v>
      </c>
      <c r="E447" s="18" t="s">
        <v>340</v>
      </c>
      <c r="F447" s="18" t="s">
        <v>214</v>
      </c>
      <c r="G447" s="42">
        <v>12170608</v>
      </c>
      <c r="H447" s="42">
        <v>12170608</v>
      </c>
      <c r="I447" s="42">
        <v>12043399</v>
      </c>
      <c r="J447" s="42">
        <v>0</v>
      </c>
      <c r="K447" s="42">
        <v>0</v>
      </c>
      <c r="L447" s="42">
        <v>0</v>
      </c>
      <c r="M447" s="42">
        <v>7222289.0599999996</v>
      </c>
      <c r="N447" s="42">
        <v>7222289.0599999996</v>
      </c>
      <c r="O447" s="42">
        <v>4948318.9400000004</v>
      </c>
      <c r="P447" s="42">
        <v>4821109.9400000004</v>
      </c>
      <c r="Q447" s="17">
        <f t="shared" si="13"/>
        <v>0.59342056370560936</v>
      </c>
    </row>
    <row r="448" spans="1:17" x14ac:dyDescent="0.2">
      <c r="A448" s="18" t="s">
        <v>332</v>
      </c>
      <c r="B448" s="18" t="s">
        <v>333</v>
      </c>
      <c r="C448" s="15" t="str">
        <f t="shared" si="12"/>
        <v>21375103 MUSEO DE ARTE COSTARRICENSE</v>
      </c>
      <c r="D448" s="18" t="s">
        <v>19</v>
      </c>
      <c r="E448" s="18" t="s">
        <v>341</v>
      </c>
      <c r="F448" s="18" t="s">
        <v>216</v>
      </c>
      <c r="G448" s="42">
        <v>1937995</v>
      </c>
      <c r="H448" s="42">
        <v>1937995</v>
      </c>
      <c r="I448" s="42">
        <v>1917739</v>
      </c>
      <c r="J448" s="42">
        <v>0</v>
      </c>
      <c r="K448" s="42">
        <v>0</v>
      </c>
      <c r="L448" s="42">
        <v>0</v>
      </c>
      <c r="M448" s="42">
        <v>1173267.95</v>
      </c>
      <c r="N448" s="42">
        <v>1173267.95</v>
      </c>
      <c r="O448" s="42">
        <v>764727.05</v>
      </c>
      <c r="P448" s="42">
        <v>744471.05</v>
      </c>
      <c r="Q448" s="17">
        <f t="shared" si="13"/>
        <v>0.60540298091584344</v>
      </c>
    </row>
    <row r="449" spans="1:17" x14ac:dyDescent="0.2">
      <c r="A449" s="18" t="s">
        <v>332</v>
      </c>
      <c r="B449" s="18" t="s">
        <v>333</v>
      </c>
      <c r="C449" s="15" t="str">
        <f t="shared" si="12"/>
        <v>21375103 MUSEO DE ARTE COSTARRICENSE</v>
      </c>
      <c r="D449" s="18" t="s">
        <v>19</v>
      </c>
      <c r="E449" s="18" t="s">
        <v>219</v>
      </c>
      <c r="F449" s="18" t="s">
        <v>220</v>
      </c>
      <c r="G449" s="42">
        <v>68625200</v>
      </c>
      <c r="H449" s="42">
        <v>68625200</v>
      </c>
      <c r="I449" s="42">
        <v>67972522.840000004</v>
      </c>
      <c r="J449" s="42">
        <v>0</v>
      </c>
      <c r="K449" s="42">
        <v>0</v>
      </c>
      <c r="L449" s="42">
        <v>0</v>
      </c>
      <c r="M449" s="42">
        <v>45625200</v>
      </c>
      <c r="N449" s="42">
        <v>45625200</v>
      </c>
      <c r="O449" s="42">
        <v>23000000</v>
      </c>
      <c r="P449" s="42">
        <v>22347322.84</v>
      </c>
      <c r="Q449" s="17">
        <f t="shared" si="13"/>
        <v>0.66484614981085666</v>
      </c>
    </row>
    <row r="450" spans="1:17" x14ac:dyDescent="0.2">
      <c r="A450" s="18" t="s">
        <v>332</v>
      </c>
      <c r="B450" s="18" t="s">
        <v>333</v>
      </c>
      <c r="C450" s="15" t="str">
        <f t="shared" si="12"/>
        <v>21375103 MUSEO DE ARTE COSTARRICENSE</v>
      </c>
      <c r="D450" s="18" t="s">
        <v>19</v>
      </c>
      <c r="E450" s="18" t="s">
        <v>221</v>
      </c>
      <c r="F450" s="18" t="s">
        <v>222</v>
      </c>
      <c r="G450" s="42">
        <v>6000000</v>
      </c>
      <c r="H450" s="42">
        <v>1500000</v>
      </c>
      <c r="I450" s="42">
        <v>847322.84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1500000</v>
      </c>
      <c r="P450" s="42">
        <v>847322.84</v>
      </c>
      <c r="Q450" s="17">
        <f t="shared" si="13"/>
        <v>0</v>
      </c>
    </row>
    <row r="451" spans="1:17" x14ac:dyDescent="0.2">
      <c r="A451" s="18" t="s">
        <v>332</v>
      </c>
      <c r="B451" s="18" t="s">
        <v>333</v>
      </c>
      <c r="C451" s="15" t="str">
        <f t="shared" si="12"/>
        <v>21375103 MUSEO DE ARTE COSTARRICENSE</v>
      </c>
      <c r="D451" s="18" t="s">
        <v>19</v>
      </c>
      <c r="E451" s="18" t="s">
        <v>223</v>
      </c>
      <c r="F451" s="18" t="s">
        <v>224</v>
      </c>
      <c r="G451" s="42">
        <v>62625200</v>
      </c>
      <c r="H451" s="42">
        <v>67125200</v>
      </c>
      <c r="I451" s="42">
        <v>67125200</v>
      </c>
      <c r="J451" s="42">
        <v>0</v>
      </c>
      <c r="K451" s="42">
        <v>0</v>
      </c>
      <c r="L451" s="42">
        <v>0</v>
      </c>
      <c r="M451" s="42">
        <v>45625200</v>
      </c>
      <c r="N451" s="42">
        <v>45625200</v>
      </c>
      <c r="O451" s="42">
        <v>21500000</v>
      </c>
      <c r="P451" s="42">
        <v>21500000</v>
      </c>
      <c r="Q451" s="17">
        <f t="shared" si="13"/>
        <v>0.67970300274710538</v>
      </c>
    </row>
    <row r="452" spans="1:17" x14ac:dyDescent="0.2">
      <c r="A452" s="18" t="s">
        <v>332</v>
      </c>
      <c r="B452" s="18" t="s">
        <v>333</v>
      </c>
      <c r="C452" s="15" t="str">
        <f t="shared" si="12"/>
        <v>21375103 MUSEO DE ARTE COSTARRICENSE</v>
      </c>
      <c r="D452" s="18" t="s">
        <v>19</v>
      </c>
      <c r="E452" s="18" t="s">
        <v>225</v>
      </c>
      <c r="F452" s="18" t="s">
        <v>226</v>
      </c>
      <c r="G452" s="42">
        <v>20500000</v>
      </c>
      <c r="H452" s="42">
        <v>20500000</v>
      </c>
      <c r="I452" s="42">
        <v>20500000</v>
      </c>
      <c r="J452" s="42">
        <v>0</v>
      </c>
      <c r="K452" s="42">
        <v>0</v>
      </c>
      <c r="L452" s="42">
        <v>0</v>
      </c>
      <c r="M452" s="42">
        <v>12758233.24</v>
      </c>
      <c r="N452" s="42">
        <v>12758233.24</v>
      </c>
      <c r="O452" s="42">
        <v>7741766.7599999998</v>
      </c>
      <c r="P452" s="42">
        <v>7741766.7599999998</v>
      </c>
      <c r="Q452" s="17">
        <f t="shared" si="13"/>
        <v>0.62235284097560972</v>
      </c>
    </row>
    <row r="453" spans="1:17" x14ac:dyDescent="0.2">
      <c r="A453" s="18" t="s">
        <v>332</v>
      </c>
      <c r="B453" s="18" t="s">
        <v>333</v>
      </c>
      <c r="C453" s="15" t="str">
        <f t="shared" si="12"/>
        <v>21375103 MUSEO DE ARTE COSTARRICENSE</v>
      </c>
      <c r="D453" s="18" t="s">
        <v>19</v>
      </c>
      <c r="E453" s="18" t="s">
        <v>227</v>
      </c>
      <c r="F453" s="18" t="s">
        <v>228</v>
      </c>
      <c r="G453" s="42">
        <v>18500000</v>
      </c>
      <c r="H453" s="42">
        <v>18500000</v>
      </c>
      <c r="I453" s="42">
        <v>18500000</v>
      </c>
      <c r="J453" s="42">
        <v>0</v>
      </c>
      <c r="K453" s="42">
        <v>0</v>
      </c>
      <c r="L453" s="42">
        <v>0</v>
      </c>
      <c r="M453" s="42">
        <v>10758233.24</v>
      </c>
      <c r="N453" s="42">
        <v>10758233.24</v>
      </c>
      <c r="O453" s="42">
        <v>7741766.7599999998</v>
      </c>
      <c r="P453" s="42">
        <v>7741766.7599999998</v>
      </c>
      <c r="Q453" s="17">
        <f t="shared" si="13"/>
        <v>0.58152612108108104</v>
      </c>
    </row>
    <row r="454" spans="1:17" x14ac:dyDescent="0.2">
      <c r="A454" s="18" t="s">
        <v>332</v>
      </c>
      <c r="B454" s="18" t="s">
        <v>333</v>
      </c>
      <c r="C454" s="15" t="str">
        <f t="shared" si="12"/>
        <v>21375103 MUSEO DE ARTE COSTARRICENSE</v>
      </c>
      <c r="D454" s="18" t="s">
        <v>19</v>
      </c>
      <c r="E454" s="18" t="s">
        <v>229</v>
      </c>
      <c r="F454" s="18" t="s">
        <v>230</v>
      </c>
      <c r="G454" s="42">
        <v>2000000</v>
      </c>
      <c r="H454" s="42">
        <v>2000000</v>
      </c>
      <c r="I454" s="42">
        <v>2000000</v>
      </c>
      <c r="J454" s="42">
        <v>0</v>
      </c>
      <c r="K454" s="42">
        <v>0</v>
      </c>
      <c r="L454" s="42">
        <v>0</v>
      </c>
      <c r="M454" s="42">
        <v>2000000</v>
      </c>
      <c r="N454" s="42">
        <v>2000000</v>
      </c>
      <c r="O454" s="42">
        <v>0</v>
      </c>
      <c r="P454" s="42">
        <v>0</v>
      </c>
      <c r="Q454" s="17">
        <f t="shared" si="13"/>
        <v>1</v>
      </c>
    </row>
    <row r="455" spans="1:17" x14ac:dyDescent="0.2">
      <c r="A455" s="18" t="s">
        <v>332</v>
      </c>
      <c r="B455" s="18" t="s">
        <v>333</v>
      </c>
      <c r="C455" s="15" t="str">
        <f t="shared" ref="C455:C518" si="14">+CONCATENATE(A455," ",B455)</f>
        <v>21375103 MUSEO DE ARTE COSTARRICENSE</v>
      </c>
      <c r="D455" s="18" t="s">
        <v>19</v>
      </c>
      <c r="E455" s="18" t="s">
        <v>243</v>
      </c>
      <c r="F455" s="18" t="s">
        <v>244</v>
      </c>
      <c r="G455" s="42">
        <v>2500000</v>
      </c>
      <c r="H455" s="42">
        <v>2500000</v>
      </c>
      <c r="I455" s="42">
        <v>2500000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2500000</v>
      </c>
      <c r="P455" s="42">
        <v>2500000</v>
      </c>
      <c r="Q455" s="17">
        <f t="shared" ref="Q455:Q518" si="15">+IFERROR(M455/H455,0)</f>
        <v>0</v>
      </c>
    </row>
    <row r="456" spans="1:17" x14ac:dyDescent="0.2">
      <c r="A456" s="18" t="s">
        <v>332</v>
      </c>
      <c r="B456" s="18" t="s">
        <v>333</v>
      </c>
      <c r="C456" s="15" t="str">
        <f t="shared" si="14"/>
        <v>21375103 MUSEO DE ARTE COSTARRICENSE</v>
      </c>
      <c r="D456" s="18" t="s">
        <v>19</v>
      </c>
      <c r="E456" s="18" t="s">
        <v>342</v>
      </c>
      <c r="F456" s="18" t="s">
        <v>343</v>
      </c>
      <c r="G456" s="42">
        <v>2500000</v>
      </c>
      <c r="H456" s="42">
        <v>2500000</v>
      </c>
      <c r="I456" s="42">
        <v>2500000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2500000</v>
      </c>
      <c r="P456" s="42">
        <v>2500000</v>
      </c>
      <c r="Q456" s="17">
        <f t="shared" si="15"/>
        <v>0</v>
      </c>
    </row>
    <row r="457" spans="1:17" x14ac:dyDescent="0.2">
      <c r="A457" s="18" t="s">
        <v>332</v>
      </c>
      <c r="B457" s="18" t="s">
        <v>333</v>
      </c>
      <c r="C457" s="15" t="str">
        <f t="shared" si="14"/>
        <v>21375103 MUSEO DE ARTE COSTARRICENSE</v>
      </c>
      <c r="D457" s="18" t="s">
        <v>253</v>
      </c>
      <c r="E457" s="18" t="s">
        <v>254</v>
      </c>
      <c r="F457" s="18" t="s">
        <v>255</v>
      </c>
      <c r="G457" s="42">
        <v>147948408</v>
      </c>
      <c r="H457" s="42">
        <v>147948408</v>
      </c>
      <c r="I457" s="42">
        <v>36271462.329999998</v>
      </c>
      <c r="J457" s="42">
        <v>0</v>
      </c>
      <c r="K457" s="42">
        <v>0</v>
      </c>
      <c r="L457" s="42">
        <v>0</v>
      </c>
      <c r="M457" s="42">
        <v>9646690.5199999996</v>
      </c>
      <c r="N457" s="42">
        <v>9646690.5199999996</v>
      </c>
      <c r="O457" s="42">
        <v>138301717.47999999</v>
      </c>
      <c r="P457" s="42">
        <v>26624771.809999999</v>
      </c>
      <c r="Q457" s="17">
        <f t="shared" si="15"/>
        <v>6.5203070789379494E-2</v>
      </c>
    </row>
    <row r="458" spans="1:17" x14ac:dyDescent="0.2">
      <c r="A458" s="18" t="s">
        <v>332</v>
      </c>
      <c r="B458" s="18" t="s">
        <v>333</v>
      </c>
      <c r="C458" s="15" t="str">
        <f t="shared" si="14"/>
        <v>21375103 MUSEO DE ARTE COSTARRICENSE</v>
      </c>
      <c r="D458" s="18" t="s">
        <v>253</v>
      </c>
      <c r="E458" s="18" t="s">
        <v>256</v>
      </c>
      <c r="F458" s="18" t="s">
        <v>257</v>
      </c>
      <c r="G458" s="42">
        <v>74748408</v>
      </c>
      <c r="H458" s="42">
        <v>74748408</v>
      </c>
      <c r="I458" s="42">
        <v>28771462.329999998</v>
      </c>
      <c r="J458" s="42">
        <v>0</v>
      </c>
      <c r="K458" s="42">
        <v>0</v>
      </c>
      <c r="L458" s="42">
        <v>0</v>
      </c>
      <c r="M458" s="42">
        <v>9646690.5199999996</v>
      </c>
      <c r="N458" s="42">
        <v>9646690.5199999996</v>
      </c>
      <c r="O458" s="42">
        <v>65101717.479999997</v>
      </c>
      <c r="P458" s="42">
        <v>19124771.809999999</v>
      </c>
      <c r="Q458" s="17">
        <f t="shared" si="15"/>
        <v>0.1290554645658808</v>
      </c>
    </row>
    <row r="459" spans="1:17" x14ac:dyDescent="0.2">
      <c r="A459" s="18" t="s">
        <v>332</v>
      </c>
      <c r="B459" s="18" t="s">
        <v>333</v>
      </c>
      <c r="C459" s="15" t="str">
        <f t="shared" si="14"/>
        <v>21375103 MUSEO DE ARTE COSTARRICENSE</v>
      </c>
      <c r="D459" s="18" t="s">
        <v>253</v>
      </c>
      <c r="E459" s="18" t="s">
        <v>260</v>
      </c>
      <c r="F459" s="18" t="s">
        <v>261</v>
      </c>
      <c r="G459" s="42">
        <v>4748408</v>
      </c>
      <c r="H459" s="42">
        <v>4748408</v>
      </c>
      <c r="I459" s="42">
        <v>1748408</v>
      </c>
      <c r="J459" s="42">
        <v>0</v>
      </c>
      <c r="K459" s="42">
        <v>0</v>
      </c>
      <c r="L459" s="42">
        <v>0</v>
      </c>
      <c r="M459" s="42">
        <v>1103445</v>
      </c>
      <c r="N459" s="42">
        <v>1103445</v>
      </c>
      <c r="O459" s="42">
        <v>3644963</v>
      </c>
      <c r="P459" s="42">
        <v>644963</v>
      </c>
      <c r="Q459" s="17">
        <f t="shared" si="15"/>
        <v>0.23238209522012429</v>
      </c>
    </row>
    <row r="460" spans="1:17" x14ac:dyDescent="0.2">
      <c r="A460" s="18" t="s">
        <v>332</v>
      </c>
      <c r="B460" s="18" t="s">
        <v>333</v>
      </c>
      <c r="C460" s="15" t="str">
        <f t="shared" si="14"/>
        <v>21375103 MUSEO DE ARTE COSTARRICENSE</v>
      </c>
      <c r="D460" s="18" t="s">
        <v>253</v>
      </c>
      <c r="E460" s="18" t="s">
        <v>262</v>
      </c>
      <c r="F460" s="18" t="s">
        <v>263</v>
      </c>
      <c r="G460" s="42">
        <v>5000000</v>
      </c>
      <c r="H460" s="42">
        <v>5000000</v>
      </c>
      <c r="I460" s="42">
        <v>2209017</v>
      </c>
      <c r="J460" s="42">
        <v>0</v>
      </c>
      <c r="K460" s="42">
        <v>0</v>
      </c>
      <c r="L460" s="42">
        <v>0</v>
      </c>
      <c r="M460" s="42">
        <v>2000416.4</v>
      </c>
      <c r="N460" s="42">
        <v>2000416.4</v>
      </c>
      <c r="O460" s="42">
        <v>2999583.6</v>
      </c>
      <c r="P460" s="42">
        <v>208600.6</v>
      </c>
      <c r="Q460" s="17">
        <f t="shared" si="15"/>
        <v>0.40008327999999999</v>
      </c>
    </row>
    <row r="461" spans="1:17" x14ac:dyDescent="0.2">
      <c r="A461" s="18" t="s">
        <v>332</v>
      </c>
      <c r="B461" s="18" t="s">
        <v>333</v>
      </c>
      <c r="C461" s="15" t="str">
        <f t="shared" si="14"/>
        <v>21375103 MUSEO DE ARTE COSTARRICENSE</v>
      </c>
      <c r="D461" s="18" t="s">
        <v>253</v>
      </c>
      <c r="E461" s="18" t="s">
        <v>264</v>
      </c>
      <c r="F461" s="18" t="s">
        <v>265</v>
      </c>
      <c r="G461" s="42">
        <v>40000000</v>
      </c>
      <c r="H461" s="42">
        <v>40000000</v>
      </c>
      <c r="I461" s="42">
        <v>24814037.329999998</v>
      </c>
      <c r="J461" s="42">
        <v>0</v>
      </c>
      <c r="K461" s="42">
        <v>0</v>
      </c>
      <c r="L461" s="42">
        <v>0</v>
      </c>
      <c r="M461" s="42">
        <v>6542829.1200000001</v>
      </c>
      <c r="N461" s="42">
        <v>6542829.1200000001</v>
      </c>
      <c r="O461" s="42">
        <v>33457170.879999999</v>
      </c>
      <c r="P461" s="42">
        <v>18271208.210000001</v>
      </c>
      <c r="Q461" s="17">
        <f t="shared" si="15"/>
        <v>0.163570728</v>
      </c>
    </row>
    <row r="462" spans="1:17" x14ac:dyDescent="0.2">
      <c r="A462" s="18" t="s">
        <v>332</v>
      </c>
      <c r="B462" s="18" t="s">
        <v>333</v>
      </c>
      <c r="C462" s="15" t="str">
        <f t="shared" si="14"/>
        <v>21375103 MUSEO DE ARTE COSTARRICENSE</v>
      </c>
      <c r="D462" s="18" t="s">
        <v>253</v>
      </c>
      <c r="E462" s="18" t="s">
        <v>266</v>
      </c>
      <c r="F462" s="18" t="s">
        <v>267</v>
      </c>
      <c r="G462" s="42">
        <v>25000000</v>
      </c>
      <c r="H462" s="42">
        <v>25000000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25000000</v>
      </c>
      <c r="P462" s="42">
        <v>0</v>
      </c>
      <c r="Q462" s="20">
        <f t="shared" si="15"/>
        <v>0</v>
      </c>
    </row>
    <row r="463" spans="1:17" x14ac:dyDescent="0.2">
      <c r="A463" s="18" t="s">
        <v>332</v>
      </c>
      <c r="B463" s="18" t="s">
        <v>333</v>
      </c>
      <c r="C463" s="15" t="str">
        <f t="shared" si="14"/>
        <v>21375103 MUSEO DE ARTE COSTARRICENSE</v>
      </c>
      <c r="D463" s="18" t="s">
        <v>253</v>
      </c>
      <c r="E463" s="18" t="s">
        <v>268</v>
      </c>
      <c r="F463" s="18" t="s">
        <v>269</v>
      </c>
      <c r="G463" s="42">
        <v>45000000</v>
      </c>
      <c r="H463" s="42">
        <v>45000000</v>
      </c>
      <c r="I463" s="42">
        <v>7500000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45000000</v>
      </c>
      <c r="P463" s="42">
        <v>7500000</v>
      </c>
      <c r="Q463" s="17">
        <f t="shared" si="15"/>
        <v>0</v>
      </c>
    </row>
    <row r="464" spans="1:17" x14ac:dyDescent="0.2">
      <c r="A464" s="18" t="s">
        <v>332</v>
      </c>
      <c r="B464" s="18" t="s">
        <v>333</v>
      </c>
      <c r="C464" s="15" t="str">
        <f t="shared" si="14"/>
        <v>21375103 MUSEO DE ARTE COSTARRICENSE</v>
      </c>
      <c r="D464" s="18" t="s">
        <v>253</v>
      </c>
      <c r="E464" s="18" t="s">
        <v>270</v>
      </c>
      <c r="F464" s="18" t="s">
        <v>271</v>
      </c>
      <c r="G464" s="42">
        <v>45000000</v>
      </c>
      <c r="H464" s="42">
        <v>45000000</v>
      </c>
      <c r="I464" s="42">
        <v>7500000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45000000</v>
      </c>
      <c r="P464" s="42">
        <v>7500000</v>
      </c>
      <c r="Q464" s="17">
        <f t="shared" si="15"/>
        <v>0</v>
      </c>
    </row>
    <row r="465" spans="1:17" x14ac:dyDescent="0.2">
      <c r="A465" s="18" t="s">
        <v>332</v>
      </c>
      <c r="B465" s="18" t="s">
        <v>333</v>
      </c>
      <c r="C465" s="15" t="str">
        <f t="shared" si="14"/>
        <v>21375103 MUSEO DE ARTE COSTARRICENSE</v>
      </c>
      <c r="D465" s="18" t="s">
        <v>253</v>
      </c>
      <c r="E465" s="18" t="s">
        <v>274</v>
      </c>
      <c r="F465" s="18" t="s">
        <v>275</v>
      </c>
      <c r="G465" s="42">
        <v>28200000</v>
      </c>
      <c r="H465" s="42">
        <v>28200000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28200000</v>
      </c>
      <c r="P465" s="42">
        <v>0</v>
      </c>
      <c r="Q465" s="17">
        <f t="shared" si="15"/>
        <v>0</v>
      </c>
    </row>
    <row r="466" spans="1:17" x14ac:dyDescent="0.2">
      <c r="A466" s="18" t="s">
        <v>332</v>
      </c>
      <c r="B466" s="18" t="s">
        <v>333</v>
      </c>
      <c r="C466" s="15" t="str">
        <f t="shared" si="14"/>
        <v>21375103 MUSEO DE ARTE COSTARRICENSE</v>
      </c>
      <c r="D466" s="18" t="s">
        <v>253</v>
      </c>
      <c r="E466" s="18" t="s">
        <v>276</v>
      </c>
      <c r="F466" s="18" t="s">
        <v>277</v>
      </c>
      <c r="G466" s="42">
        <v>28200000</v>
      </c>
      <c r="H466" s="42">
        <v>28200000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28200000</v>
      </c>
      <c r="P466" s="42">
        <v>0</v>
      </c>
      <c r="Q466" s="17">
        <f t="shared" si="15"/>
        <v>0</v>
      </c>
    </row>
    <row r="467" spans="1:17" x14ac:dyDescent="0.2">
      <c r="A467" s="40" t="s">
        <v>344</v>
      </c>
      <c r="B467" s="40" t="s">
        <v>345</v>
      </c>
      <c r="C467" s="15" t="str">
        <f t="shared" si="14"/>
        <v>21375104 MUSEO HISTORICO CULTURAL JUAN SANTAMARIA</v>
      </c>
      <c r="D467" s="40" t="s">
        <v>19</v>
      </c>
      <c r="E467" s="40" t="s">
        <v>20</v>
      </c>
      <c r="F467" s="40" t="s">
        <v>20</v>
      </c>
      <c r="G467" s="41">
        <v>567505798</v>
      </c>
      <c r="H467" s="41">
        <v>567505798</v>
      </c>
      <c r="I467" s="41">
        <v>476670969.25999999</v>
      </c>
      <c r="J467" s="41">
        <v>0</v>
      </c>
      <c r="K467" s="41">
        <v>0</v>
      </c>
      <c r="L467" s="41">
        <v>0</v>
      </c>
      <c r="M467" s="41">
        <v>250074651.11000001</v>
      </c>
      <c r="N467" s="41">
        <v>250074651.11000001</v>
      </c>
      <c r="O467" s="41">
        <v>317431146.88999999</v>
      </c>
      <c r="P467" s="41">
        <v>226596318.15000001</v>
      </c>
      <c r="Q467" s="20">
        <f t="shared" si="15"/>
        <v>0.4406556761028898</v>
      </c>
    </row>
    <row r="468" spans="1:17" x14ac:dyDescent="0.2">
      <c r="A468" s="18" t="s">
        <v>344</v>
      </c>
      <c r="B468" s="18" t="s">
        <v>345</v>
      </c>
      <c r="C468" s="15" t="str">
        <f t="shared" si="14"/>
        <v>21375104 MUSEO HISTORICO CULTURAL JUAN SANTAMARIA</v>
      </c>
      <c r="D468" s="18" t="s">
        <v>19</v>
      </c>
      <c r="E468" s="18" t="s">
        <v>23</v>
      </c>
      <c r="F468" s="18" t="s">
        <v>24</v>
      </c>
      <c r="G468" s="42">
        <v>229359793</v>
      </c>
      <c r="H468" s="42">
        <v>229359793</v>
      </c>
      <c r="I468" s="42">
        <v>220689736</v>
      </c>
      <c r="J468" s="42">
        <v>0</v>
      </c>
      <c r="K468" s="42">
        <v>0</v>
      </c>
      <c r="L468" s="42">
        <v>0</v>
      </c>
      <c r="M468" s="42">
        <v>109152973.03</v>
      </c>
      <c r="N468" s="42">
        <v>109152973.03</v>
      </c>
      <c r="O468" s="42">
        <v>120206819.97</v>
      </c>
      <c r="P468" s="42">
        <v>111536762.97</v>
      </c>
      <c r="Q468" s="17">
        <f t="shared" si="15"/>
        <v>0.47590282325551281</v>
      </c>
    </row>
    <row r="469" spans="1:17" x14ac:dyDescent="0.2">
      <c r="A469" s="18" t="s">
        <v>344</v>
      </c>
      <c r="B469" s="18" t="s">
        <v>345</v>
      </c>
      <c r="C469" s="15" t="str">
        <f t="shared" si="14"/>
        <v>21375104 MUSEO HISTORICO CULTURAL JUAN SANTAMARIA</v>
      </c>
      <c r="D469" s="18" t="s">
        <v>19</v>
      </c>
      <c r="E469" s="18" t="s">
        <v>25</v>
      </c>
      <c r="F469" s="18" t="s">
        <v>26</v>
      </c>
      <c r="G469" s="42">
        <v>101461400</v>
      </c>
      <c r="H469" s="42">
        <v>101461400</v>
      </c>
      <c r="I469" s="42">
        <v>96026400</v>
      </c>
      <c r="J469" s="42">
        <v>0</v>
      </c>
      <c r="K469" s="42">
        <v>0</v>
      </c>
      <c r="L469" s="42">
        <v>0</v>
      </c>
      <c r="M469" s="42">
        <v>52137029.020000003</v>
      </c>
      <c r="N469" s="42">
        <v>52137029.020000003</v>
      </c>
      <c r="O469" s="42">
        <v>49324370.979999997</v>
      </c>
      <c r="P469" s="42">
        <v>43889370.979999997</v>
      </c>
      <c r="Q469" s="17">
        <f t="shared" si="15"/>
        <v>0.51386072949910022</v>
      </c>
    </row>
    <row r="470" spans="1:17" x14ac:dyDescent="0.2">
      <c r="A470" s="18" t="s">
        <v>344</v>
      </c>
      <c r="B470" s="18" t="s">
        <v>345</v>
      </c>
      <c r="C470" s="15" t="str">
        <f t="shared" si="14"/>
        <v>21375104 MUSEO HISTORICO CULTURAL JUAN SANTAMARIA</v>
      </c>
      <c r="D470" s="18" t="s">
        <v>19</v>
      </c>
      <c r="E470" s="18" t="s">
        <v>27</v>
      </c>
      <c r="F470" s="18" t="s">
        <v>28</v>
      </c>
      <c r="G470" s="42">
        <v>96461400</v>
      </c>
      <c r="H470" s="42">
        <v>96461400</v>
      </c>
      <c r="I470" s="42">
        <v>96026400</v>
      </c>
      <c r="J470" s="42">
        <v>0</v>
      </c>
      <c r="K470" s="42">
        <v>0</v>
      </c>
      <c r="L470" s="42">
        <v>0</v>
      </c>
      <c r="M470" s="42">
        <v>52137029.020000003</v>
      </c>
      <c r="N470" s="42">
        <v>52137029.020000003</v>
      </c>
      <c r="O470" s="42">
        <v>44324370.979999997</v>
      </c>
      <c r="P470" s="42">
        <v>43889370.979999997</v>
      </c>
      <c r="Q470" s="17">
        <f t="shared" si="15"/>
        <v>0.54049629198829796</v>
      </c>
    </row>
    <row r="471" spans="1:17" x14ac:dyDescent="0.2">
      <c r="A471" s="18" t="s">
        <v>344</v>
      </c>
      <c r="B471" s="18" t="s">
        <v>345</v>
      </c>
      <c r="C471" s="15" t="str">
        <f t="shared" si="14"/>
        <v>21375104 MUSEO HISTORICO CULTURAL JUAN SANTAMARIA</v>
      </c>
      <c r="D471" s="18" t="s">
        <v>19</v>
      </c>
      <c r="E471" s="18" t="s">
        <v>29</v>
      </c>
      <c r="F471" s="18" t="s">
        <v>30</v>
      </c>
      <c r="G471" s="42">
        <v>5000000</v>
      </c>
      <c r="H471" s="42">
        <v>5000000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5000000</v>
      </c>
      <c r="P471" s="42">
        <v>0</v>
      </c>
      <c r="Q471" s="17">
        <f t="shared" si="15"/>
        <v>0</v>
      </c>
    </row>
    <row r="472" spans="1:17" x14ac:dyDescent="0.2">
      <c r="A472" s="18" t="s">
        <v>344</v>
      </c>
      <c r="B472" s="18" t="s">
        <v>345</v>
      </c>
      <c r="C472" s="15" t="str">
        <f t="shared" si="14"/>
        <v>21375104 MUSEO HISTORICO CULTURAL JUAN SANTAMARIA</v>
      </c>
      <c r="D472" s="18" t="s">
        <v>19</v>
      </c>
      <c r="E472" s="18" t="s">
        <v>31</v>
      </c>
      <c r="F472" s="18" t="s">
        <v>32</v>
      </c>
      <c r="G472" s="42">
        <v>3000000</v>
      </c>
      <c r="H472" s="42">
        <v>3000000</v>
      </c>
      <c r="I472" s="42">
        <v>3000000</v>
      </c>
      <c r="J472" s="42">
        <v>0</v>
      </c>
      <c r="K472" s="42">
        <v>0</v>
      </c>
      <c r="L472" s="42">
        <v>0</v>
      </c>
      <c r="M472" s="42">
        <v>1126728.97</v>
      </c>
      <c r="N472" s="42">
        <v>1126728.97</v>
      </c>
      <c r="O472" s="42">
        <v>1873271.03</v>
      </c>
      <c r="P472" s="42">
        <v>1873271.03</v>
      </c>
      <c r="Q472" s="17">
        <f t="shared" si="15"/>
        <v>0.37557632333333335</v>
      </c>
    </row>
    <row r="473" spans="1:17" x14ac:dyDescent="0.2">
      <c r="A473" s="18" t="s">
        <v>344</v>
      </c>
      <c r="B473" s="18" t="s">
        <v>345</v>
      </c>
      <c r="C473" s="15" t="str">
        <f t="shared" si="14"/>
        <v>21375104 MUSEO HISTORICO CULTURAL JUAN SANTAMARIA</v>
      </c>
      <c r="D473" s="18" t="s">
        <v>19</v>
      </c>
      <c r="E473" s="18" t="s">
        <v>33</v>
      </c>
      <c r="F473" s="18" t="s">
        <v>34</v>
      </c>
      <c r="G473" s="42">
        <v>3000000</v>
      </c>
      <c r="H473" s="42">
        <v>3000000</v>
      </c>
      <c r="I473" s="42">
        <v>3000000</v>
      </c>
      <c r="J473" s="42">
        <v>0</v>
      </c>
      <c r="K473" s="42">
        <v>0</v>
      </c>
      <c r="L473" s="42">
        <v>0</v>
      </c>
      <c r="M473" s="42">
        <v>1126728.97</v>
      </c>
      <c r="N473" s="42">
        <v>1126728.97</v>
      </c>
      <c r="O473" s="42">
        <v>1873271.03</v>
      </c>
      <c r="P473" s="42">
        <v>1873271.03</v>
      </c>
      <c r="Q473" s="17">
        <f t="shared" si="15"/>
        <v>0.37557632333333335</v>
      </c>
    </row>
    <row r="474" spans="1:17" x14ac:dyDescent="0.2">
      <c r="A474" s="18" t="s">
        <v>344</v>
      </c>
      <c r="B474" s="18" t="s">
        <v>345</v>
      </c>
      <c r="C474" s="15" t="str">
        <f t="shared" si="14"/>
        <v>21375104 MUSEO HISTORICO CULTURAL JUAN SANTAMARIA</v>
      </c>
      <c r="D474" s="18" t="s">
        <v>19</v>
      </c>
      <c r="E474" s="18" t="s">
        <v>35</v>
      </c>
      <c r="F474" s="18" t="s">
        <v>36</v>
      </c>
      <c r="G474" s="42">
        <v>88762967</v>
      </c>
      <c r="H474" s="42">
        <v>88762967</v>
      </c>
      <c r="I474" s="42">
        <v>85650088</v>
      </c>
      <c r="J474" s="42">
        <v>0</v>
      </c>
      <c r="K474" s="42">
        <v>0</v>
      </c>
      <c r="L474" s="42">
        <v>0</v>
      </c>
      <c r="M474" s="42">
        <v>31462257.640000001</v>
      </c>
      <c r="N474" s="42">
        <v>31462257.640000001</v>
      </c>
      <c r="O474" s="42">
        <v>57300709.359999999</v>
      </c>
      <c r="P474" s="42">
        <v>54187830.359999999</v>
      </c>
      <c r="Q474" s="17">
        <f t="shared" si="15"/>
        <v>0.35445252342680256</v>
      </c>
    </row>
    <row r="475" spans="1:17" x14ac:dyDescent="0.2">
      <c r="A475" s="18" t="s">
        <v>344</v>
      </c>
      <c r="B475" s="18" t="s">
        <v>345</v>
      </c>
      <c r="C475" s="15" t="str">
        <f t="shared" si="14"/>
        <v>21375104 MUSEO HISTORICO CULTURAL JUAN SANTAMARIA</v>
      </c>
      <c r="D475" s="18" t="s">
        <v>19</v>
      </c>
      <c r="E475" s="18" t="s">
        <v>37</v>
      </c>
      <c r="F475" s="18" t="s">
        <v>38</v>
      </c>
      <c r="G475" s="42">
        <v>32000000</v>
      </c>
      <c r="H475" s="42">
        <v>32000000</v>
      </c>
      <c r="I475" s="42">
        <v>31479642.640000001</v>
      </c>
      <c r="J475" s="42">
        <v>0</v>
      </c>
      <c r="K475" s="42">
        <v>0</v>
      </c>
      <c r="L475" s="42">
        <v>0</v>
      </c>
      <c r="M475" s="42">
        <v>10355639.5</v>
      </c>
      <c r="N475" s="42">
        <v>10355639.5</v>
      </c>
      <c r="O475" s="42">
        <v>21644360.5</v>
      </c>
      <c r="P475" s="42">
        <v>21124003.140000001</v>
      </c>
      <c r="Q475" s="17">
        <f t="shared" si="15"/>
        <v>0.32361373437500002</v>
      </c>
    </row>
    <row r="476" spans="1:17" x14ac:dyDescent="0.2">
      <c r="A476" s="18" t="s">
        <v>344</v>
      </c>
      <c r="B476" s="18" t="s">
        <v>345</v>
      </c>
      <c r="C476" s="15" t="str">
        <f t="shared" si="14"/>
        <v>21375104 MUSEO HISTORICO CULTURAL JUAN SANTAMARIA</v>
      </c>
      <c r="D476" s="18" t="s">
        <v>19</v>
      </c>
      <c r="E476" s="18" t="s">
        <v>39</v>
      </c>
      <c r="F476" s="18" t="s">
        <v>40</v>
      </c>
      <c r="G476" s="42">
        <v>24460890</v>
      </c>
      <c r="H476" s="42">
        <v>24460890</v>
      </c>
      <c r="I476" s="42">
        <v>24460890</v>
      </c>
      <c r="J476" s="42">
        <v>0</v>
      </c>
      <c r="K476" s="42">
        <v>0</v>
      </c>
      <c r="L476" s="42">
        <v>0</v>
      </c>
      <c r="M476" s="42">
        <v>9651788.7899999991</v>
      </c>
      <c r="N476" s="42">
        <v>9651788.7899999991</v>
      </c>
      <c r="O476" s="42">
        <v>14809101.210000001</v>
      </c>
      <c r="P476" s="42">
        <v>14809101.210000001</v>
      </c>
      <c r="Q476" s="17">
        <f t="shared" si="15"/>
        <v>0.39458044208530429</v>
      </c>
    </row>
    <row r="477" spans="1:17" x14ac:dyDescent="0.2">
      <c r="A477" s="18" t="s">
        <v>344</v>
      </c>
      <c r="B477" s="18" t="s">
        <v>345</v>
      </c>
      <c r="C477" s="15" t="str">
        <f t="shared" si="14"/>
        <v>21375104 MUSEO HISTORICO CULTURAL JUAN SANTAMARIA</v>
      </c>
      <c r="D477" s="18" t="s">
        <v>19</v>
      </c>
      <c r="E477" s="18" t="s">
        <v>41</v>
      </c>
      <c r="F477" s="18" t="s">
        <v>42</v>
      </c>
      <c r="G477" s="42">
        <v>14599949</v>
      </c>
      <c r="H477" s="42">
        <v>14599949</v>
      </c>
      <c r="I477" s="42">
        <v>14548208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14599949</v>
      </c>
      <c r="P477" s="42">
        <v>14548208</v>
      </c>
      <c r="Q477" s="17">
        <f t="shared" si="15"/>
        <v>0</v>
      </c>
    </row>
    <row r="478" spans="1:17" x14ac:dyDescent="0.2">
      <c r="A478" s="18" t="s">
        <v>344</v>
      </c>
      <c r="B478" s="18" t="s">
        <v>345</v>
      </c>
      <c r="C478" s="15" t="str">
        <f t="shared" si="14"/>
        <v>21375104 MUSEO HISTORICO CULTURAL JUAN SANTAMARIA</v>
      </c>
      <c r="D478" s="18" t="s">
        <v>19</v>
      </c>
      <c r="E478" s="18" t="s">
        <v>43</v>
      </c>
      <c r="F478" s="18" t="s">
        <v>44</v>
      </c>
      <c r="G478" s="42">
        <v>12002128</v>
      </c>
      <c r="H478" s="42">
        <v>12002128</v>
      </c>
      <c r="I478" s="42">
        <v>9461347.3599999994</v>
      </c>
      <c r="J478" s="42">
        <v>0</v>
      </c>
      <c r="K478" s="42">
        <v>0</v>
      </c>
      <c r="L478" s="42">
        <v>0</v>
      </c>
      <c r="M478" s="42">
        <v>9461347.3599999994</v>
      </c>
      <c r="N478" s="42">
        <v>9461347.3599999994</v>
      </c>
      <c r="O478" s="42">
        <v>2540780.64</v>
      </c>
      <c r="P478" s="42">
        <v>0</v>
      </c>
      <c r="Q478" s="17">
        <f t="shared" si="15"/>
        <v>0.78830582043450959</v>
      </c>
    </row>
    <row r="479" spans="1:17" x14ac:dyDescent="0.2">
      <c r="A479" s="18" t="s">
        <v>344</v>
      </c>
      <c r="B479" s="18" t="s">
        <v>345</v>
      </c>
      <c r="C479" s="15" t="str">
        <f t="shared" si="14"/>
        <v>21375104 MUSEO HISTORICO CULTURAL JUAN SANTAMARIA</v>
      </c>
      <c r="D479" s="18" t="s">
        <v>19</v>
      </c>
      <c r="E479" s="18" t="s">
        <v>45</v>
      </c>
      <c r="F479" s="18" t="s">
        <v>46</v>
      </c>
      <c r="G479" s="42">
        <v>5700000</v>
      </c>
      <c r="H479" s="42">
        <v>5700000</v>
      </c>
      <c r="I479" s="42">
        <v>5700000</v>
      </c>
      <c r="J479" s="42">
        <v>0</v>
      </c>
      <c r="K479" s="42">
        <v>0</v>
      </c>
      <c r="L479" s="42">
        <v>0</v>
      </c>
      <c r="M479" s="42">
        <v>1993481.99</v>
      </c>
      <c r="N479" s="42">
        <v>1993481.99</v>
      </c>
      <c r="O479" s="42">
        <v>3706518.01</v>
      </c>
      <c r="P479" s="42">
        <v>3706518.01</v>
      </c>
      <c r="Q479" s="17">
        <f t="shared" si="15"/>
        <v>0.34973368245614034</v>
      </c>
    </row>
    <row r="480" spans="1:17" x14ac:dyDescent="0.2">
      <c r="A480" s="18" t="s">
        <v>344</v>
      </c>
      <c r="B480" s="18" t="s">
        <v>345</v>
      </c>
      <c r="C480" s="15" t="str">
        <f t="shared" si="14"/>
        <v>21375104 MUSEO HISTORICO CULTURAL JUAN SANTAMARIA</v>
      </c>
      <c r="D480" s="18" t="s">
        <v>19</v>
      </c>
      <c r="E480" s="18" t="s">
        <v>47</v>
      </c>
      <c r="F480" s="18" t="s">
        <v>48</v>
      </c>
      <c r="G480" s="42">
        <v>17415882</v>
      </c>
      <c r="H480" s="42">
        <v>17415882</v>
      </c>
      <c r="I480" s="42">
        <v>17355321</v>
      </c>
      <c r="J480" s="42">
        <v>0</v>
      </c>
      <c r="K480" s="42">
        <v>0</v>
      </c>
      <c r="L480" s="42">
        <v>0</v>
      </c>
      <c r="M480" s="42">
        <v>11764735</v>
      </c>
      <c r="N480" s="42">
        <v>11764735</v>
      </c>
      <c r="O480" s="42">
        <v>5651147</v>
      </c>
      <c r="P480" s="42">
        <v>5590586</v>
      </c>
      <c r="Q480" s="17">
        <f t="shared" si="15"/>
        <v>0.67551761087954088</v>
      </c>
    </row>
    <row r="481" spans="1:17" x14ac:dyDescent="0.2">
      <c r="A481" s="18" t="s">
        <v>344</v>
      </c>
      <c r="B481" s="18" t="s">
        <v>345</v>
      </c>
      <c r="C481" s="15" t="str">
        <f t="shared" si="14"/>
        <v>21375104 MUSEO HISTORICO CULTURAL JUAN SANTAMARIA</v>
      </c>
      <c r="D481" s="18" t="s">
        <v>19</v>
      </c>
      <c r="E481" s="18" t="s">
        <v>346</v>
      </c>
      <c r="F481" s="18" t="s">
        <v>50</v>
      </c>
      <c r="G481" s="42">
        <v>16522759</v>
      </c>
      <c r="H481" s="42">
        <v>16522759</v>
      </c>
      <c r="I481" s="42">
        <v>16465304</v>
      </c>
      <c r="J481" s="42">
        <v>0</v>
      </c>
      <c r="K481" s="42">
        <v>0</v>
      </c>
      <c r="L481" s="42">
        <v>0</v>
      </c>
      <c r="M481" s="42">
        <v>11215408</v>
      </c>
      <c r="N481" s="42">
        <v>11215408</v>
      </c>
      <c r="O481" s="42">
        <v>5307351</v>
      </c>
      <c r="P481" s="42">
        <v>5249896</v>
      </c>
      <c r="Q481" s="17">
        <f t="shared" si="15"/>
        <v>0.67878542560597777</v>
      </c>
    </row>
    <row r="482" spans="1:17" x14ac:dyDescent="0.2">
      <c r="A482" s="18" t="s">
        <v>344</v>
      </c>
      <c r="B482" s="18" t="s">
        <v>345</v>
      </c>
      <c r="C482" s="15" t="str">
        <f t="shared" si="14"/>
        <v>21375104 MUSEO HISTORICO CULTURAL JUAN SANTAMARIA</v>
      </c>
      <c r="D482" s="18" t="s">
        <v>19</v>
      </c>
      <c r="E482" s="18" t="s">
        <v>347</v>
      </c>
      <c r="F482" s="18" t="s">
        <v>52</v>
      </c>
      <c r="G482" s="42">
        <v>893123</v>
      </c>
      <c r="H482" s="42">
        <v>893123</v>
      </c>
      <c r="I482" s="42">
        <v>890017</v>
      </c>
      <c r="J482" s="42">
        <v>0</v>
      </c>
      <c r="K482" s="42">
        <v>0</v>
      </c>
      <c r="L482" s="42">
        <v>0</v>
      </c>
      <c r="M482" s="42">
        <v>549327</v>
      </c>
      <c r="N482" s="42">
        <v>549327</v>
      </c>
      <c r="O482" s="42">
        <v>343796</v>
      </c>
      <c r="P482" s="42">
        <v>340690</v>
      </c>
      <c r="Q482" s="17">
        <f t="shared" si="15"/>
        <v>0.61506309881169785</v>
      </c>
    </row>
    <row r="483" spans="1:17" x14ac:dyDescent="0.2">
      <c r="A483" s="18" t="s">
        <v>344</v>
      </c>
      <c r="B483" s="18" t="s">
        <v>345</v>
      </c>
      <c r="C483" s="15" t="str">
        <f t="shared" si="14"/>
        <v>21375104 MUSEO HISTORICO CULTURAL JUAN SANTAMARIA</v>
      </c>
      <c r="D483" s="18" t="s">
        <v>19</v>
      </c>
      <c r="E483" s="18" t="s">
        <v>53</v>
      </c>
      <c r="F483" s="18" t="s">
        <v>54</v>
      </c>
      <c r="G483" s="42">
        <v>18719544</v>
      </c>
      <c r="H483" s="42">
        <v>18719544</v>
      </c>
      <c r="I483" s="42">
        <v>18657927</v>
      </c>
      <c r="J483" s="42">
        <v>0</v>
      </c>
      <c r="K483" s="42">
        <v>0</v>
      </c>
      <c r="L483" s="42">
        <v>0</v>
      </c>
      <c r="M483" s="42">
        <v>12662222.4</v>
      </c>
      <c r="N483" s="42">
        <v>12662222.4</v>
      </c>
      <c r="O483" s="42">
        <v>6057321.5999999996</v>
      </c>
      <c r="P483" s="42">
        <v>5995704.5999999996</v>
      </c>
      <c r="Q483" s="17">
        <f t="shared" si="15"/>
        <v>0.67641724606112197</v>
      </c>
    </row>
    <row r="484" spans="1:17" x14ac:dyDescent="0.2">
      <c r="A484" s="18" t="s">
        <v>344</v>
      </c>
      <c r="B484" s="18" t="s">
        <v>345</v>
      </c>
      <c r="C484" s="15" t="str">
        <f t="shared" si="14"/>
        <v>21375104 MUSEO HISTORICO CULTURAL JUAN SANTAMARIA</v>
      </c>
      <c r="D484" s="18" t="s">
        <v>19</v>
      </c>
      <c r="E484" s="18" t="s">
        <v>348</v>
      </c>
      <c r="F484" s="18" t="s">
        <v>56</v>
      </c>
      <c r="G484" s="42">
        <v>9681444</v>
      </c>
      <c r="H484" s="42">
        <v>9681444</v>
      </c>
      <c r="I484" s="42">
        <v>9647778</v>
      </c>
      <c r="J484" s="42">
        <v>0</v>
      </c>
      <c r="K484" s="42">
        <v>0</v>
      </c>
      <c r="L484" s="42">
        <v>0</v>
      </c>
      <c r="M484" s="42">
        <v>8453200.4000000004</v>
      </c>
      <c r="N484" s="42">
        <v>8453200.4000000004</v>
      </c>
      <c r="O484" s="42">
        <v>1228243.6000000001</v>
      </c>
      <c r="P484" s="42">
        <v>1194577.6000000001</v>
      </c>
      <c r="Q484" s="17">
        <f t="shared" si="15"/>
        <v>0.87313425559245095</v>
      </c>
    </row>
    <row r="485" spans="1:17" x14ac:dyDescent="0.2">
      <c r="A485" s="18" t="s">
        <v>344</v>
      </c>
      <c r="B485" s="18" t="s">
        <v>345</v>
      </c>
      <c r="C485" s="15" t="str">
        <f t="shared" si="14"/>
        <v>21375104 MUSEO HISTORICO CULTURAL JUAN SANTAMARIA</v>
      </c>
      <c r="D485" s="18" t="s">
        <v>19</v>
      </c>
      <c r="E485" s="18" t="s">
        <v>349</v>
      </c>
      <c r="F485" s="18" t="s">
        <v>58</v>
      </c>
      <c r="G485" s="42">
        <v>5358733</v>
      </c>
      <c r="H485" s="42">
        <v>5358733</v>
      </c>
      <c r="I485" s="42">
        <v>5340099</v>
      </c>
      <c r="J485" s="42">
        <v>0</v>
      </c>
      <c r="K485" s="42">
        <v>0</v>
      </c>
      <c r="L485" s="42">
        <v>0</v>
      </c>
      <c r="M485" s="42">
        <v>2586563</v>
      </c>
      <c r="N485" s="42">
        <v>2586563</v>
      </c>
      <c r="O485" s="42">
        <v>2772170</v>
      </c>
      <c r="P485" s="42">
        <v>2753536</v>
      </c>
      <c r="Q485" s="17">
        <f t="shared" si="15"/>
        <v>0.48268182049749447</v>
      </c>
    </row>
    <row r="486" spans="1:17" x14ac:dyDescent="0.2">
      <c r="A486" s="18" t="s">
        <v>344</v>
      </c>
      <c r="B486" s="18" t="s">
        <v>345</v>
      </c>
      <c r="C486" s="15" t="str">
        <f t="shared" si="14"/>
        <v>21375104 MUSEO HISTORICO CULTURAL JUAN SANTAMARIA</v>
      </c>
      <c r="D486" s="18" t="s">
        <v>19</v>
      </c>
      <c r="E486" s="18" t="s">
        <v>350</v>
      </c>
      <c r="F486" s="18" t="s">
        <v>60</v>
      </c>
      <c r="G486" s="42">
        <v>2679367</v>
      </c>
      <c r="H486" s="42">
        <v>2679367</v>
      </c>
      <c r="I486" s="42">
        <v>2670050</v>
      </c>
      <c r="J486" s="42">
        <v>0</v>
      </c>
      <c r="K486" s="42">
        <v>0</v>
      </c>
      <c r="L486" s="42">
        <v>0</v>
      </c>
      <c r="M486" s="42">
        <v>1622459</v>
      </c>
      <c r="N486" s="42">
        <v>1622459</v>
      </c>
      <c r="O486" s="42">
        <v>1056908</v>
      </c>
      <c r="P486" s="42">
        <v>1047591</v>
      </c>
      <c r="Q486" s="17">
        <f t="shared" si="15"/>
        <v>0.60553817375521901</v>
      </c>
    </row>
    <row r="487" spans="1:17" x14ac:dyDescent="0.2">
      <c r="A487" s="18" t="s">
        <v>344</v>
      </c>
      <c r="B487" s="18" t="s">
        <v>345</v>
      </c>
      <c r="C487" s="15" t="str">
        <f t="shared" si="14"/>
        <v>21375104 MUSEO HISTORICO CULTURAL JUAN SANTAMARIA</v>
      </c>
      <c r="D487" s="18" t="s">
        <v>19</v>
      </c>
      <c r="E487" s="18" t="s">
        <v>351</v>
      </c>
      <c r="F487" s="18" t="s">
        <v>352</v>
      </c>
      <c r="G487" s="42">
        <v>1000000</v>
      </c>
      <c r="H487" s="42">
        <v>1000000</v>
      </c>
      <c r="I487" s="42">
        <v>1000000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1000000</v>
      </c>
      <c r="P487" s="42">
        <v>1000000</v>
      </c>
      <c r="Q487" s="17">
        <f t="shared" si="15"/>
        <v>0</v>
      </c>
    </row>
    <row r="488" spans="1:17" x14ac:dyDescent="0.2">
      <c r="A488" s="18" t="s">
        <v>344</v>
      </c>
      <c r="B488" s="18" t="s">
        <v>345</v>
      </c>
      <c r="C488" s="15" t="str">
        <f t="shared" si="14"/>
        <v>21375104 MUSEO HISTORICO CULTURAL JUAN SANTAMARIA</v>
      </c>
      <c r="D488" s="18" t="s">
        <v>19</v>
      </c>
      <c r="E488" s="18" t="s">
        <v>63</v>
      </c>
      <c r="F488" s="18" t="s">
        <v>64</v>
      </c>
      <c r="G488" s="42">
        <v>274058539</v>
      </c>
      <c r="H488" s="42">
        <v>274058539</v>
      </c>
      <c r="I488" s="42">
        <v>204820453.74000001</v>
      </c>
      <c r="J488" s="42">
        <v>0</v>
      </c>
      <c r="K488" s="42">
        <v>0</v>
      </c>
      <c r="L488" s="42">
        <v>0</v>
      </c>
      <c r="M488" s="42">
        <v>124163159.43000001</v>
      </c>
      <c r="N488" s="42">
        <v>124163159.43000001</v>
      </c>
      <c r="O488" s="42">
        <v>149895379.56999999</v>
      </c>
      <c r="P488" s="42">
        <v>80657294.310000002</v>
      </c>
      <c r="Q488" s="17">
        <f t="shared" si="15"/>
        <v>0.45305342385263175</v>
      </c>
    </row>
    <row r="489" spans="1:17" x14ac:dyDescent="0.2">
      <c r="A489" s="18" t="s">
        <v>344</v>
      </c>
      <c r="B489" s="18" t="s">
        <v>345</v>
      </c>
      <c r="C489" s="15" t="str">
        <f t="shared" si="14"/>
        <v>21375104 MUSEO HISTORICO CULTURAL JUAN SANTAMARIA</v>
      </c>
      <c r="D489" s="18" t="s">
        <v>19</v>
      </c>
      <c r="E489" s="18" t="s">
        <v>65</v>
      </c>
      <c r="F489" s="18" t="s">
        <v>66</v>
      </c>
      <c r="G489" s="42">
        <v>5000000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17">
        <f t="shared" si="15"/>
        <v>0</v>
      </c>
    </row>
    <row r="490" spans="1:17" x14ac:dyDescent="0.2">
      <c r="A490" s="18" t="s">
        <v>344</v>
      </c>
      <c r="B490" s="18" t="s">
        <v>345</v>
      </c>
      <c r="C490" s="15" t="str">
        <f t="shared" si="14"/>
        <v>21375104 MUSEO HISTORICO CULTURAL JUAN SANTAMARIA</v>
      </c>
      <c r="D490" s="18" t="s">
        <v>19</v>
      </c>
      <c r="E490" s="18" t="s">
        <v>285</v>
      </c>
      <c r="F490" s="18" t="s">
        <v>286</v>
      </c>
      <c r="G490" s="42">
        <v>2500000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17">
        <f t="shared" si="15"/>
        <v>0</v>
      </c>
    </row>
    <row r="491" spans="1:17" x14ac:dyDescent="0.2">
      <c r="A491" s="18" t="s">
        <v>344</v>
      </c>
      <c r="B491" s="18" t="s">
        <v>345</v>
      </c>
      <c r="C491" s="15" t="str">
        <f t="shared" si="14"/>
        <v>21375104 MUSEO HISTORICO CULTURAL JUAN SANTAMARIA</v>
      </c>
      <c r="D491" s="18" t="s">
        <v>19</v>
      </c>
      <c r="E491" s="18" t="s">
        <v>67</v>
      </c>
      <c r="F491" s="18" t="s">
        <v>68</v>
      </c>
      <c r="G491" s="42">
        <v>300000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17">
        <f t="shared" si="15"/>
        <v>0</v>
      </c>
    </row>
    <row r="492" spans="1:17" x14ac:dyDescent="0.2">
      <c r="A492" s="18" t="s">
        <v>344</v>
      </c>
      <c r="B492" s="18" t="s">
        <v>345</v>
      </c>
      <c r="C492" s="15" t="str">
        <f t="shared" si="14"/>
        <v>21375104 MUSEO HISTORICO CULTURAL JUAN SANTAMARIA</v>
      </c>
      <c r="D492" s="18" t="s">
        <v>19</v>
      </c>
      <c r="E492" s="18" t="s">
        <v>69</v>
      </c>
      <c r="F492" s="18" t="s">
        <v>70</v>
      </c>
      <c r="G492" s="42">
        <v>2200000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17">
        <f t="shared" si="15"/>
        <v>0</v>
      </c>
    </row>
    <row r="493" spans="1:17" x14ac:dyDescent="0.2">
      <c r="A493" s="18" t="s">
        <v>344</v>
      </c>
      <c r="B493" s="18" t="s">
        <v>345</v>
      </c>
      <c r="C493" s="15" t="str">
        <f t="shared" si="14"/>
        <v>21375104 MUSEO HISTORICO CULTURAL JUAN SANTAMARIA</v>
      </c>
      <c r="D493" s="18" t="s">
        <v>19</v>
      </c>
      <c r="E493" s="18" t="s">
        <v>73</v>
      </c>
      <c r="F493" s="18" t="s">
        <v>74</v>
      </c>
      <c r="G493" s="42">
        <v>26200000</v>
      </c>
      <c r="H493" s="42">
        <v>26200000</v>
      </c>
      <c r="I493" s="42">
        <v>25600000</v>
      </c>
      <c r="J493" s="42">
        <v>0</v>
      </c>
      <c r="K493" s="42">
        <v>0</v>
      </c>
      <c r="L493" s="42">
        <v>0</v>
      </c>
      <c r="M493" s="42">
        <v>13266528.890000001</v>
      </c>
      <c r="N493" s="42">
        <v>13266528.890000001</v>
      </c>
      <c r="O493" s="42">
        <v>12933471.109999999</v>
      </c>
      <c r="P493" s="42">
        <v>12333471.109999999</v>
      </c>
      <c r="Q493" s="17">
        <f t="shared" si="15"/>
        <v>0.50635606450381687</v>
      </c>
    </row>
    <row r="494" spans="1:17" x14ac:dyDescent="0.2">
      <c r="A494" s="18" t="s">
        <v>344</v>
      </c>
      <c r="B494" s="18" t="s">
        <v>345</v>
      </c>
      <c r="C494" s="15" t="str">
        <f t="shared" si="14"/>
        <v>21375104 MUSEO HISTORICO CULTURAL JUAN SANTAMARIA</v>
      </c>
      <c r="D494" s="18" t="s">
        <v>19</v>
      </c>
      <c r="E494" s="18" t="s">
        <v>75</v>
      </c>
      <c r="F494" s="18" t="s">
        <v>76</v>
      </c>
      <c r="G494" s="42">
        <v>2000000</v>
      </c>
      <c r="H494" s="42">
        <v>2000000</v>
      </c>
      <c r="I494" s="42">
        <v>2000000</v>
      </c>
      <c r="J494" s="42">
        <v>0</v>
      </c>
      <c r="K494" s="42">
        <v>0</v>
      </c>
      <c r="L494" s="42">
        <v>0</v>
      </c>
      <c r="M494" s="42">
        <v>676417.54</v>
      </c>
      <c r="N494" s="42">
        <v>676417.54</v>
      </c>
      <c r="O494" s="42">
        <v>1323582.46</v>
      </c>
      <c r="P494" s="42">
        <v>1323582.46</v>
      </c>
      <c r="Q494" s="17">
        <f t="shared" si="15"/>
        <v>0.33820876999999999</v>
      </c>
    </row>
    <row r="495" spans="1:17" x14ac:dyDescent="0.2">
      <c r="A495" s="18" t="s">
        <v>344</v>
      </c>
      <c r="B495" s="18" t="s">
        <v>345</v>
      </c>
      <c r="C495" s="15" t="str">
        <f t="shared" si="14"/>
        <v>21375104 MUSEO HISTORICO CULTURAL JUAN SANTAMARIA</v>
      </c>
      <c r="D495" s="18" t="s">
        <v>19</v>
      </c>
      <c r="E495" s="18" t="s">
        <v>77</v>
      </c>
      <c r="F495" s="18" t="s">
        <v>78</v>
      </c>
      <c r="G495" s="42">
        <v>18000000</v>
      </c>
      <c r="H495" s="42">
        <v>18000000</v>
      </c>
      <c r="I495" s="42">
        <v>17400000</v>
      </c>
      <c r="J495" s="42">
        <v>0</v>
      </c>
      <c r="K495" s="42">
        <v>0</v>
      </c>
      <c r="L495" s="42">
        <v>0</v>
      </c>
      <c r="M495" s="42">
        <v>7925490</v>
      </c>
      <c r="N495" s="42">
        <v>7925490</v>
      </c>
      <c r="O495" s="42">
        <v>10074510</v>
      </c>
      <c r="P495" s="42">
        <v>9474510</v>
      </c>
      <c r="Q495" s="17">
        <f t="shared" si="15"/>
        <v>0.440305</v>
      </c>
    </row>
    <row r="496" spans="1:17" x14ac:dyDescent="0.2">
      <c r="A496" s="18" t="s">
        <v>344</v>
      </c>
      <c r="B496" s="18" t="s">
        <v>345</v>
      </c>
      <c r="C496" s="15" t="str">
        <f t="shared" si="14"/>
        <v>21375104 MUSEO HISTORICO CULTURAL JUAN SANTAMARIA</v>
      </c>
      <c r="D496" s="18" t="s">
        <v>19</v>
      </c>
      <c r="E496" s="18" t="s">
        <v>81</v>
      </c>
      <c r="F496" s="18" t="s">
        <v>82</v>
      </c>
      <c r="G496" s="42">
        <v>1200000</v>
      </c>
      <c r="H496" s="42">
        <v>1200000</v>
      </c>
      <c r="I496" s="42">
        <v>1200000</v>
      </c>
      <c r="J496" s="42">
        <v>0</v>
      </c>
      <c r="K496" s="42">
        <v>0</v>
      </c>
      <c r="L496" s="42">
        <v>0</v>
      </c>
      <c r="M496" s="42">
        <v>989384.17</v>
      </c>
      <c r="N496" s="42">
        <v>989384.17</v>
      </c>
      <c r="O496" s="42">
        <v>210615.83</v>
      </c>
      <c r="P496" s="42">
        <v>210615.83</v>
      </c>
      <c r="Q496" s="17">
        <f t="shared" si="15"/>
        <v>0.82448680833333332</v>
      </c>
    </row>
    <row r="497" spans="1:17" x14ac:dyDescent="0.2">
      <c r="A497" s="18" t="s">
        <v>344</v>
      </c>
      <c r="B497" s="18" t="s">
        <v>345</v>
      </c>
      <c r="C497" s="15" t="str">
        <f t="shared" si="14"/>
        <v>21375104 MUSEO HISTORICO CULTURAL JUAN SANTAMARIA</v>
      </c>
      <c r="D497" s="18" t="s">
        <v>19</v>
      </c>
      <c r="E497" s="18" t="s">
        <v>83</v>
      </c>
      <c r="F497" s="18" t="s">
        <v>84</v>
      </c>
      <c r="G497" s="42">
        <v>5000000</v>
      </c>
      <c r="H497" s="42">
        <v>5000000</v>
      </c>
      <c r="I497" s="42">
        <v>5000000</v>
      </c>
      <c r="J497" s="42">
        <v>0</v>
      </c>
      <c r="K497" s="42">
        <v>0</v>
      </c>
      <c r="L497" s="42">
        <v>0</v>
      </c>
      <c r="M497" s="42">
        <v>3675237.18</v>
      </c>
      <c r="N497" s="42">
        <v>3675237.18</v>
      </c>
      <c r="O497" s="42">
        <v>1324762.82</v>
      </c>
      <c r="P497" s="42">
        <v>1324762.82</v>
      </c>
      <c r="Q497" s="17">
        <f t="shared" si="15"/>
        <v>0.735047436</v>
      </c>
    </row>
    <row r="498" spans="1:17" x14ac:dyDescent="0.2">
      <c r="A498" s="18" t="s">
        <v>344</v>
      </c>
      <c r="B498" s="18" t="s">
        <v>345</v>
      </c>
      <c r="C498" s="15" t="str">
        <f t="shared" si="14"/>
        <v>21375104 MUSEO HISTORICO CULTURAL JUAN SANTAMARIA</v>
      </c>
      <c r="D498" s="18" t="s">
        <v>19</v>
      </c>
      <c r="E498" s="18" t="s">
        <v>85</v>
      </c>
      <c r="F498" s="18" t="s">
        <v>86</v>
      </c>
      <c r="G498" s="42">
        <v>3500000</v>
      </c>
      <c r="H498" s="42">
        <v>9020000</v>
      </c>
      <c r="I498" s="42">
        <v>5385000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9020000</v>
      </c>
      <c r="P498" s="42">
        <v>5385000</v>
      </c>
      <c r="Q498" s="17">
        <f t="shared" si="15"/>
        <v>0</v>
      </c>
    </row>
    <row r="499" spans="1:17" x14ac:dyDescent="0.2">
      <c r="A499" s="18" t="s">
        <v>344</v>
      </c>
      <c r="B499" s="18" t="s">
        <v>345</v>
      </c>
      <c r="C499" s="15" t="str">
        <f t="shared" si="14"/>
        <v>21375104 MUSEO HISTORICO CULTURAL JUAN SANTAMARIA</v>
      </c>
      <c r="D499" s="18" t="s">
        <v>19</v>
      </c>
      <c r="E499" s="18" t="s">
        <v>87</v>
      </c>
      <c r="F499" s="18" t="s">
        <v>88</v>
      </c>
      <c r="G499" s="42">
        <v>100000</v>
      </c>
      <c r="H499" s="42">
        <v>100000</v>
      </c>
      <c r="I499" s="42">
        <v>75000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100000</v>
      </c>
      <c r="P499" s="42">
        <v>75000</v>
      </c>
      <c r="Q499" s="17">
        <f t="shared" si="15"/>
        <v>0</v>
      </c>
    </row>
    <row r="500" spans="1:17" x14ac:dyDescent="0.2">
      <c r="A500" s="18" t="s">
        <v>344</v>
      </c>
      <c r="B500" s="18" t="s">
        <v>345</v>
      </c>
      <c r="C500" s="15" t="str">
        <f t="shared" si="14"/>
        <v>21375104 MUSEO HISTORICO CULTURAL JUAN SANTAMARIA</v>
      </c>
      <c r="D500" s="18" t="s">
        <v>19</v>
      </c>
      <c r="E500" s="18" t="s">
        <v>89</v>
      </c>
      <c r="F500" s="18" t="s">
        <v>90</v>
      </c>
      <c r="G500" s="42">
        <v>3250000</v>
      </c>
      <c r="H500" s="42">
        <v>8720000</v>
      </c>
      <c r="I500" s="42">
        <v>5172500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8720000</v>
      </c>
      <c r="P500" s="42">
        <v>5172500</v>
      </c>
      <c r="Q500" s="17">
        <f t="shared" si="15"/>
        <v>0</v>
      </c>
    </row>
    <row r="501" spans="1:17" x14ac:dyDescent="0.2">
      <c r="A501" s="18" t="s">
        <v>344</v>
      </c>
      <c r="B501" s="18" t="s">
        <v>345</v>
      </c>
      <c r="C501" s="15" t="str">
        <f t="shared" si="14"/>
        <v>21375104 MUSEO HISTORICO CULTURAL JUAN SANTAMARIA</v>
      </c>
      <c r="D501" s="18" t="s">
        <v>19</v>
      </c>
      <c r="E501" s="18" t="s">
        <v>93</v>
      </c>
      <c r="F501" s="18" t="s">
        <v>94</v>
      </c>
      <c r="G501" s="42">
        <v>150000</v>
      </c>
      <c r="H501" s="42">
        <v>200000</v>
      </c>
      <c r="I501" s="42">
        <v>137500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200000</v>
      </c>
      <c r="P501" s="42">
        <v>137500</v>
      </c>
      <c r="Q501" s="17">
        <f t="shared" si="15"/>
        <v>0</v>
      </c>
    </row>
    <row r="502" spans="1:17" x14ac:dyDescent="0.2">
      <c r="A502" s="18" t="s">
        <v>344</v>
      </c>
      <c r="B502" s="18" t="s">
        <v>345</v>
      </c>
      <c r="C502" s="15" t="str">
        <f t="shared" si="14"/>
        <v>21375104 MUSEO HISTORICO CULTURAL JUAN SANTAMARIA</v>
      </c>
      <c r="D502" s="18" t="s">
        <v>19</v>
      </c>
      <c r="E502" s="18" t="s">
        <v>95</v>
      </c>
      <c r="F502" s="18" t="s">
        <v>96</v>
      </c>
      <c r="G502" s="42">
        <v>194689642</v>
      </c>
      <c r="H502" s="42">
        <v>204195671</v>
      </c>
      <c r="I502" s="42">
        <v>149145246</v>
      </c>
      <c r="J502" s="42">
        <v>0</v>
      </c>
      <c r="K502" s="42">
        <v>0</v>
      </c>
      <c r="L502" s="42">
        <v>0</v>
      </c>
      <c r="M502" s="42">
        <v>103503322.83</v>
      </c>
      <c r="N502" s="42">
        <v>103503322.83</v>
      </c>
      <c r="O502" s="42">
        <v>100692348.17</v>
      </c>
      <c r="P502" s="42">
        <v>45641923.170000002</v>
      </c>
      <c r="Q502" s="17">
        <f t="shared" si="15"/>
        <v>0.50688304175655119</v>
      </c>
    </row>
    <row r="503" spans="1:17" x14ac:dyDescent="0.2">
      <c r="A503" s="18" t="s">
        <v>344</v>
      </c>
      <c r="B503" s="18" t="s">
        <v>345</v>
      </c>
      <c r="C503" s="15" t="str">
        <f t="shared" si="14"/>
        <v>21375104 MUSEO HISTORICO CULTURAL JUAN SANTAMARIA</v>
      </c>
      <c r="D503" s="18" t="s">
        <v>19</v>
      </c>
      <c r="E503" s="18" t="s">
        <v>99</v>
      </c>
      <c r="F503" s="18" t="s">
        <v>100</v>
      </c>
      <c r="G503" s="42">
        <v>2500000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17">
        <f t="shared" si="15"/>
        <v>0</v>
      </c>
    </row>
    <row r="504" spans="1:17" x14ac:dyDescent="0.2">
      <c r="A504" s="18" t="s">
        <v>344</v>
      </c>
      <c r="B504" s="18" t="s">
        <v>345</v>
      </c>
      <c r="C504" s="15" t="str">
        <f t="shared" si="14"/>
        <v>21375104 MUSEO HISTORICO CULTURAL JUAN SANTAMARIA</v>
      </c>
      <c r="D504" s="18" t="s">
        <v>19</v>
      </c>
      <c r="E504" s="18" t="s">
        <v>101</v>
      </c>
      <c r="F504" s="18" t="s">
        <v>102</v>
      </c>
      <c r="G504" s="42">
        <v>182789642</v>
      </c>
      <c r="H504" s="42">
        <v>182789642</v>
      </c>
      <c r="I504" s="42">
        <v>136092231.5</v>
      </c>
      <c r="J504" s="42">
        <v>0</v>
      </c>
      <c r="K504" s="42">
        <v>0</v>
      </c>
      <c r="L504" s="42">
        <v>0</v>
      </c>
      <c r="M504" s="42">
        <v>100982821.63</v>
      </c>
      <c r="N504" s="42">
        <v>100982821.63</v>
      </c>
      <c r="O504" s="42">
        <v>81806820.370000005</v>
      </c>
      <c r="P504" s="42">
        <v>35109409.869999997</v>
      </c>
      <c r="Q504" s="17">
        <f t="shared" si="15"/>
        <v>0.55245374149810955</v>
      </c>
    </row>
    <row r="505" spans="1:17" x14ac:dyDescent="0.2">
      <c r="A505" s="18" t="s">
        <v>344</v>
      </c>
      <c r="B505" s="18" t="s">
        <v>345</v>
      </c>
      <c r="C505" s="15" t="str">
        <f t="shared" si="14"/>
        <v>21375104 MUSEO HISTORICO CULTURAL JUAN SANTAMARIA</v>
      </c>
      <c r="D505" s="18" t="s">
        <v>19</v>
      </c>
      <c r="E505" s="18" t="s">
        <v>103</v>
      </c>
      <c r="F505" s="18" t="s">
        <v>104</v>
      </c>
      <c r="G505" s="42">
        <v>9400000</v>
      </c>
      <c r="H505" s="42">
        <v>21406029</v>
      </c>
      <c r="I505" s="42">
        <v>13053014.5</v>
      </c>
      <c r="J505" s="42">
        <v>0</v>
      </c>
      <c r="K505" s="42">
        <v>0</v>
      </c>
      <c r="L505" s="42">
        <v>0</v>
      </c>
      <c r="M505" s="42">
        <v>2520501.2000000002</v>
      </c>
      <c r="N505" s="42">
        <v>2520501.2000000002</v>
      </c>
      <c r="O505" s="42">
        <v>18885527.800000001</v>
      </c>
      <c r="P505" s="42">
        <v>10532513.300000001</v>
      </c>
      <c r="Q505" s="17">
        <f t="shared" si="15"/>
        <v>0.11774725709284987</v>
      </c>
    </row>
    <row r="506" spans="1:17" x14ac:dyDescent="0.2">
      <c r="A506" s="18" t="s">
        <v>344</v>
      </c>
      <c r="B506" s="18" t="s">
        <v>345</v>
      </c>
      <c r="C506" s="15" t="str">
        <f t="shared" si="14"/>
        <v>21375104 MUSEO HISTORICO CULTURAL JUAN SANTAMARIA</v>
      </c>
      <c r="D506" s="18" t="s">
        <v>19</v>
      </c>
      <c r="E506" s="18" t="s">
        <v>105</v>
      </c>
      <c r="F506" s="18" t="s">
        <v>106</v>
      </c>
      <c r="G506" s="42">
        <v>425000</v>
      </c>
      <c r="H506" s="42">
        <v>525000</v>
      </c>
      <c r="I506" s="42">
        <v>275000</v>
      </c>
      <c r="J506" s="42">
        <v>0</v>
      </c>
      <c r="K506" s="42">
        <v>0</v>
      </c>
      <c r="L506" s="42">
        <v>0</v>
      </c>
      <c r="M506" s="42">
        <v>119600</v>
      </c>
      <c r="N506" s="42">
        <v>119600</v>
      </c>
      <c r="O506" s="42">
        <v>405400</v>
      </c>
      <c r="P506" s="42">
        <v>155400</v>
      </c>
      <c r="Q506" s="17">
        <f t="shared" si="15"/>
        <v>0.22780952380952382</v>
      </c>
    </row>
    <row r="507" spans="1:17" x14ac:dyDescent="0.2">
      <c r="A507" s="18" t="s">
        <v>344</v>
      </c>
      <c r="B507" s="18" t="s">
        <v>345</v>
      </c>
      <c r="C507" s="15" t="str">
        <f t="shared" si="14"/>
        <v>21375104 MUSEO HISTORICO CULTURAL JUAN SANTAMARIA</v>
      </c>
      <c r="D507" s="18" t="s">
        <v>19</v>
      </c>
      <c r="E507" s="18" t="s">
        <v>107</v>
      </c>
      <c r="F507" s="18" t="s">
        <v>108</v>
      </c>
      <c r="G507" s="42">
        <v>0</v>
      </c>
      <c r="H507" s="42">
        <v>100000</v>
      </c>
      <c r="I507" s="42">
        <v>50000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100000</v>
      </c>
      <c r="P507" s="42">
        <v>50000</v>
      </c>
      <c r="Q507" s="17">
        <f t="shared" si="15"/>
        <v>0</v>
      </c>
    </row>
    <row r="508" spans="1:17" x14ac:dyDescent="0.2">
      <c r="A508" s="18" t="s">
        <v>344</v>
      </c>
      <c r="B508" s="18" t="s">
        <v>345</v>
      </c>
      <c r="C508" s="15" t="str">
        <f t="shared" si="14"/>
        <v>21375104 MUSEO HISTORICO CULTURAL JUAN SANTAMARIA</v>
      </c>
      <c r="D508" s="18" t="s">
        <v>19</v>
      </c>
      <c r="E508" s="18" t="s">
        <v>109</v>
      </c>
      <c r="F508" s="18" t="s">
        <v>110</v>
      </c>
      <c r="G508" s="42">
        <v>425000</v>
      </c>
      <c r="H508" s="42">
        <v>425000</v>
      </c>
      <c r="I508" s="42">
        <v>225000</v>
      </c>
      <c r="J508" s="42">
        <v>0</v>
      </c>
      <c r="K508" s="42">
        <v>0</v>
      </c>
      <c r="L508" s="42">
        <v>0</v>
      </c>
      <c r="M508" s="42">
        <v>119600</v>
      </c>
      <c r="N508" s="42">
        <v>119600</v>
      </c>
      <c r="O508" s="42">
        <v>305400</v>
      </c>
      <c r="P508" s="42">
        <v>105400</v>
      </c>
      <c r="Q508" s="17">
        <f t="shared" si="15"/>
        <v>0.28141176470588236</v>
      </c>
    </row>
    <row r="509" spans="1:17" x14ac:dyDescent="0.2">
      <c r="A509" s="18" t="s">
        <v>344</v>
      </c>
      <c r="B509" s="18" t="s">
        <v>345</v>
      </c>
      <c r="C509" s="15" t="str">
        <f t="shared" si="14"/>
        <v>21375104 MUSEO HISTORICO CULTURAL JUAN SANTAMARIA</v>
      </c>
      <c r="D509" s="18" t="s">
        <v>19</v>
      </c>
      <c r="E509" s="18" t="s">
        <v>111</v>
      </c>
      <c r="F509" s="18" t="s">
        <v>112</v>
      </c>
      <c r="G509" s="42">
        <v>10000000</v>
      </c>
      <c r="H509" s="42">
        <v>10000000</v>
      </c>
      <c r="I509" s="42">
        <v>7500000</v>
      </c>
      <c r="J509" s="42">
        <v>0</v>
      </c>
      <c r="K509" s="42">
        <v>0</v>
      </c>
      <c r="L509" s="42">
        <v>0</v>
      </c>
      <c r="M509" s="42">
        <v>1316867.51</v>
      </c>
      <c r="N509" s="42">
        <v>1316867.51</v>
      </c>
      <c r="O509" s="42">
        <v>8683132.4900000002</v>
      </c>
      <c r="P509" s="42">
        <v>6183132.4900000002</v>
      </c>
      <c r="Q509" s="17">
        <f t="shared" si="15"/>
        <v>0.13168675099999999</v>
      </c>
    </row>
    <row r="510" spans="1:17" x14ac:dyDescent="0.2">
      <c r="A510" s="18" t="s">
        <v>344</v>
      </c>
      <c r="B510" s="18" t="s">
        <v>345</v>
      </c>
      <c r="C510" s="15" t="str">
        <f t="shared" si="14"/>
        <v>21375104 MUSEO HISTORICO CULTURAL JUAN SANTAMARIA</v>
      </c>
      <c r="D510" s="18" t="s">
        <v>19</v>
      </c>
      <c r="E510" s="18" t="s">
        <v>113</v>
      </c>
      <c r="F510" s="18" t="s">
        <v>114</v>
      </c>
      <c r="G510" s="42">
        <v>10000000</v>
      </c>
      <c r="H510" s="42">
        <v>10000000</v>
      </c>
      <c r="I510" s="42">
        <v>7500000</v>
      </c>
      <c r="J510" s="42">
        <v>0</v>
      </c>
      <c r="K510" s="42">
        <v>0</v>
      </c>
      <c r="L510" s="42">
        <v>0</v>
      </c>
      <c r="M510" s="42">
        <v>1316867.51</v>
      </c>
      <c r="N510" s="42">
        <v>1316867.51</v>
      </c>
      <c r="O510" s="42">
        <v>8683132.4900000002</v>
      </c>
      <c r="P510" s="42">
        <v>6183132.4900000002</v>
      </c>
      <c r="Q510" s="17">
        <f t="shared" si="15"/>
        <v>0.13168675099999999</v>
      </c>
    </row>
    <row r="511" spans="1:17" x14ac:dyDescent="0.2">
      <c r="A511" s="18" t="s">
        <v>344</v>
      </c>
      <c r="B511" s="18" t="s">
        <v>345</v>
      </c>
      <c r="C511" s="15" t="str">
        <f t="shared" si="14"/>
        <v>21375104 MUSEO HISTORICO CULTURAL JUAN SANTAMARIA</v>
      </c>
      <c r="D511" s="18" t="s">
        <v>19</v>
      </c>
      <c r="E511" s="18" t="s">
        <v>115</v>
      </c>
      <c r="F511" s="18" t="s">
        <v>116</v>
      </c>
      <c r="G511" s="42">
        <v>1510128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17">
        <f t="shared" si="15"/>
        <v>0</v>
      </c>
    </row>
    <row r="512" spans="1:17" x14ac:dyDescent="0.2">
      <c r="A512" s="18" t="s">
        <v>344</v>
      </c>
      <c r="B512" s="18" t="s">
        <v>345</v>
      </c>
      <c r="C512" s="15" t="str">
        <f t="shared" si="14"/>
        <v>21375104 MUSEO HISTORICO CULTURAL JUAN SANTAMARIA</v>
      </c>
      <c r="D512" s="18" t="s">
        <v>19</v>
      </c>
      <c r="E512" s="18" t="s">
        <v>117</v>
      </c>
      <c r="F512" s="18" t="s">
        <v>118</v>
      </c>
      <c r="G512" s="42">
        <v>1000000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17">
        <f t="shared" si="15"/>
        <v>0</v>
      </c>
    </row>
    <row r="513" spans="1:17" x14ac:dyDescent="0.2">
      <c r="A513" s="18" t="s">
        <v>344</v>
      </c>
      <c r="B513" s="18" t="s">
        <v>345</v>
      </c>
      <c r="C513" s="15" t="str">
        <f t="shared" si="14"/>
        <v>21375104 MUSEO HISTORICO CULTURAL JUAN SANTAMARIA</v>
      </c>
      <c r="D513" s="18" t="s">
        <v>19</v>
      </c>
      <c r="E513" s="18" t="s">
        <v>119</v>
      </c>
      <c r="F513" s="18" t="s">
        <v>120</v>
      </c>
      <c r="G513" s="42">
        <v>510128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17">
        <f t="shared" si="15"/>
        <v>0</v>
      </c>
    </row>
    <row r="514" spans="1:17" x14ac:dyDescent="0.2">
      <c r="A514" s="18" t="s">
        <v>344</v>
      </c>
      <c r="B514" s="18" t="s">
        <v>345</v>
      </c>
      <c r="C514" s="15" t="str">
        <f t="shared" si="14"/>
        <v>21375104 MUSEO HISTORICO CULTURAL JUAN SANTAMARIA</v>
      </c>
      <c r="D514" s="18" t="s">
        <v>19</v>
      </c>
      <c r="E514" s="18" t="s">
        <v>123</v>
      </c>
      <c r="F514" s="18" t="s">
        <v>124</v>
      </c>
      <c r="G514" s="42">
        <v>31463769</v>
      </c>
      <c r="H514" s="42">
        <v>23317868</v>
      </c>
      <c r="I514" s="42">
        <v>16315207.74</v>
      </c>
      <c r="J514" s="42">
        <v>0</v>
      </c>
      <c r="K514" s="42">
        <v>0</v>
      </c>
      <c r="L514" s="42">
        <v>0</v>
      </c>
      <c r="M514" s="42">
        <v>5956840.2000000002</v>
      </c>
      <c r="N514" s="42">
        <v>5956840.2000000002</v>
      </c>
      <c r="O514" s="42">
        <v>17361027.800000001</v>
      </c>
      <c r="P514" s="42">
        <v>10358367.539999999</v>
      </c>
      <c r="Q514" s="17">
        <f t="shared" si="15"/>
        <v>0.25546247195498317</v>
      </c>
    </row>
    <row r="515" spans="1:17" x14ac:dyDescent="0.2">
      <c r="A515" s="18" t="s">
        <v>344</v>
      </c>
      <c r="B515" s="18" t="s">
        <v>345</v>
      </c>
      <c r="C515" s="15" t="str">
        <f t="shared" si="14"/>
        <v>21375104 MUSEO HISTORICO CULTURAL JUAN SANTAMARIA</v>
      </c>
      <c r="D515" s="18" t="s">
        <v>19</v>
      </c>
      <c r="E515" s="18" t="s">
        <v>125</v>
      </c>
      <c r="F515" s="18" t="s">
        <v>126</v>
      </c>
      <c r="G515" s="42">
        <v>20000000</v>
      </c>
      <c r="H515" s="42">
        <v>12490328</v>
      </c>
      <c r="I515" s="42">
        <v>10578497.34</v>
      </c>
      <c r="J515" s="42">
        <v>0</v>
      </c>
      <c r="K515" s="42">
        <v>0</v>
      </c>
      <c r="L515" s="42">
        <v>0</v>
      </c>
      <c r="M515" s="42">
        <v>5851750.2000000002</v>
      </c>
      <c r="N515" s="42">
        <v>5851750.2000000002</v>
      </c>
      <c r="O515" s="42">
        <v>6638577.7999999998</v>
      </c>
      <c r="P515" s="42">
        <v>4726747.1399999997</v>
      </c>
      <c r="Q515" s="17">
        <f t="shared" si="15"/>
        <v>0.46850252451336749</v>
      </c>
    </row>
    <row r="516" spans="1:17" x14ac:dyDescent="0.2">
      <c r="A516" s="18" t="s">
        <v>344</v>
      </c>
      <c r="B516" s="18" t="s">
        <v>345</v>
      </c>
      <c r="C516" s="15" t="str">
        <f t="shared" si="14"/>
        <v>21375104 MUSEO HISTORICO CULTURAL JUAN SANTAMARIA</v>
      </c>
      <c r="D516" s="18" t="s">
        <v>19</v>
      </c>
      <c r="E516" s="18" t="s">
        <v>129</v>
      </c>
      <c r="F516" s="18" t="s">
        <v>130</v>
      </c>
      <c r="G516" s="42">
        <v>600000</v>
      </c>
      <c r="H516" s="42">
        <v>600000</v>
      </c>
      <c r="I516" s="42">
        <v>450000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600000</v>
      </c>
      <c r="P516" s="42">
        <v>450000</v>
      </c>
      <c r="Q516" s="17">
        <f t="shared" si="15"/>
        <v>0</v>
      </c>
    </row>
    <row r="517" spans="1:17" x14ac:dyDescent="0.2">
      <c r="A517" s="18" t="s">
        <v>344</v>
      </c>
      <c r="B517" s="18" t="s">
        <v>345</v>
      </c>
      <c r="C517" s="15" t="str">
        <f t="shared" si="14"/>
        <v>21375104 MUSEO HISTORICO CULTURAL JUAN SANTAMARIA</v>
      </c>
      <c r="D517" s="18" t="s">
        <v>19</v>
      </c>
      <c r="E517" s="18" t="s">
        <v>131</v>
      </c>
      <c r="F517" s="18" t="s">
        <v>132</v>
      </c>
      <c r="G517" s="42">
        <v>2000000</v>
      </c>
      <c r="H517" s="42">
        <v>2000000</v>
      </c>
      <c r="I517" s="42">
        <v>1500000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2000000</v>
      </c>
      <c r="P517" s="42">
        <v>1500000</v>
      </c>
      <c r="Q517" s="17">
        <f t="shared" si="15"/>
        <v>0</v>
      </c>
    </row>
    <row r="518" spans="1:17" x14ac:dyDescent="0.2">
      <c r="A518" s="18" t="s">
        <v>344</v>
      </c>
      <c r="B518" s="18" t="s">
        <v>345</v>
      </c>
      <c r="C518" s="15" t="str">
        <f t="shared" si="14"/>
        <v>21375104 MUSEO HISTORICO CULTURAL JUAN SANTAMARIA</v>
      </c>
      <c r="D518" s="18" t="s">
        <v>19</v>
      </c>
      <c r="E518" s="18" t="s">
        <v>133</v>
      </c>
      <c r="F518" s="18" t="s">
        <v>134</v>
      </c>
      <c r="G518" s="42">
        <v>400000</v>
      </c>
      <c r="H518" s="42">
        <v>400000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400000</v>
      </c>
      <c r="P518" s="42">
        <v>0</v>
      </c>
      <c r="Q518" s="17">
        <f t="shared" si="15"/>
        <v>0</v>
      </c>
    </row>
    <row r="519" spans="1:17" x14ac:dyDescent="0.2">
      <c r="A519" s="18" t="s">
        <v>344</v>
      </c>
      <c r="B519" s="18" t="s">
        <v>345</v>
      </c>
      <c r="C519" s="15" t="str">
        <f t="shared" ref="C519:C582" si="16">+CONCATENATE(A519," ",B519)</f>
        <v>21375104 MUSEO HISTORICO CULTURAL JUAN SANTAMARIA</v>
      </c>
      <c r="D519" s="18" t="s">
        <v>19</v>
      </c>
      <c r="E519" s="18" t="s">
        <v>135</v>
      </c>
      <c r="F519" s="18" t="s">
        <v>136</v>
      </c>
      <c r="G519" s="42">
        <v>7783769</v>
      </c>
      <c r="H519" s="42">
        <v>5019800</v>
      </c>
      <c r="I519" s="42">
        <v>3628665.4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5019800</v>
      </c>
      <c r="P519" s="42">
        <v>3628665.4</v>
      </c>
      <c r="Q519" s="17">
        <f t="shared" ref="Q519:Q582" si="17">+IFERROR(M519/H519,0)</f>
        <v>0</v>
      </c>
    </row>
    <row r="520" spans="1:17" x14ac:dyDescent="0.2">
      <c r="A520" s="18" t="s">
        <v>344</v>
      </c>
      <c r="B520" s="18" t="s">
        <v>345</v>
      </c>
      <c r="C520" s="15" t="str">
        <f t="shared" si="16"/>
        <v>21375104 MUSEO HISTORICO CULTURAL JUAN SANTAMARIA</v>
      </c>
      <c r="D520" s="18" t="s">
        <v>19</v>
      </c>
      <c r="E520" s="18" t="s">
        <v>137</v>
      </c>
      <c r="F520" s="18" t="s">
        <v>138</v>
      </c>
      <c r="G520" s="42">
        <v>680000</v>
      </c>
      <c r="H520" s="42">
        <v>2596740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2596740</v>
      </c>
      <c r="P520" s="42">
        <v>0</v>
      </c>
      <c r="Q520" s="17">
        <f t="shared" si="17"/>
        <v>0</v>
      </c>
    </row>
    <row r="521" spans="1:17" x14ac:dyDescent="0.2">
      <c r="A521" s="18" t="s">
        <v>344</v>
      </c>
      <c r="B521" s="18" t="s">
        <v>345</v>
      </c>
      <c r="C521" s="15" t="str">
        <f t="shared" si="16"/>
        <v>21375104 MUSEO HISTORICO CULTURAL JUAN SANTAMARIA</v>
      </c>
      <c r="D521" s="18" t="s">
        <v>19</v>
      </c>
      <c r="E521" s="18" t="s">
        <v>139</v>
      </c>
      <c r="F521" s="18" t="s">
        <v>140</v>
      </c>
      <c r="G521" s="42">
        <v>0</v>
      </c>
      <c r="H521" s="42">
        <v>211000</v>
      </c>
      <c r="I521" s="42">
        <v>158045</v>
      </c>
      <c r="J521" s="42">
        <v>0</v>
      </c>
      <c r="K521" s="42">
        <v>0</v>
      </c>
      <c r="L521" s="42">
        <v>0</v>
      </c>
      <c r="M521" s="42">
        <v>105090</v>
      </c>
      <c r="N521" s="42">
        <v>105090</v>
      </c>
      <c r="O521" s="42">
        <v>105910</v>
      </c>
      <c r="P521" s="42">
        <v>52955</v>
      </c>
      <c r="Q521" s="17">
        <f t="shared" si="17"/>
        <v>0.49805687203791471</v>
      </c>
    </row>
    <row r="522" spans="1:17" x14ac:dyDescent="0.2">
      <c r="A522" s="18" t="s">
        <v>344</v>
      </c>
      <c r="B522" s="18" t="s">
        <v>345</v>
      </c>
      <c r="C522" s="15" t="str">
        <f t="shared" si="16"/>
        <v>21375104 MUSEO HISTORICO CULTURAL JUAN SANTAMARIA</v>
      </c>
      <c r="D522" s="18" t="s">
        <v>19</v>
      </c>
      <c r="E522" s="18" t="s">
        <v>141</v>
      </c>
      <c r="F522" s="18" t="s">
        <v>142</v>
      </c>
      <c r="G522" s="42">
        <v>200000</v>
      </c>
      <c r="H522" s="42">
        <v>200000</v>
      </c>
      <c r="I522" s="42">
        <v>150000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200000</v>
      </c>
      <c r="P522" s="42">
        <v>150000</v>
      </c>
      <c r="Q522" s="17">
        <f t="shared" si="17"/>
        <v>0</v>
      </c>
    </row>
    <row r="523" spans="1:17" x14ac:dyDescent="0.2">
      <c r="A523" s="18" t="s">
        <v>344</v>
      </c>
      <c r="B523" s="18" t="s">
        <v>345</v>
      </c>
      <c r="C523" s="15" t="str">
        <f t="shared" si="16"/>
        <v>21375104 MUSEO HISTORICO CULTURAL JUAN SANTAMARIA</v>
      </c>
      <c r="D523" s="18" t="s">
        <v>19</v>
      </c>
      <c r="E523" s="18" t="s">
        <v>145</v>
      </c>
      <c r="F523" s="18" t="s">
        <v>146</v>
      </c>
      <c r="G523" s="42">
        <v>200000</v>
      </c>
      <c r="H523" s="42">
        <v>200000</v>
      </c>
      <c r="I523" s="42">
        <v>150000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200000</v>
      </c>
      <c r="P523" s="42">
        <v>150000</v>
      </c>
      <c r="Q523" s="17">
        <f t="shared" si="17"/>
        <v>0</v>
      </c>
    </row>
    <row r="524" spans="1:17" x14ac:dyDescent="0.2">
      <c r="A524" s="18" t="s">
        <v>344</v>
      </c>
      <c r="B524" s="18" t="s">
        <v>345</v>
      </c>
      <c r="C524" s="15" t="str">
        <f t="shared" si="16"/>
        <v>21375104 MUSEO HISTORICO CULTURAL JUAN SANTAMARIA</v>
      </c>
      <c r="D524" s="18" t="s">
        <v>19</v>
      </c>
      <c r="E524" s="18" t="s">
        <v>147</v>
      </c>
      <c r="F524" s="18" t="s">
        <v>148</v>
      </c>
      <c r="G524" s="42">
        <v>1070000</v>
      </c>
      <c r="H524" s="42">
        <v>600000</v>
      </c>
      <c r="I524" s="42">
        <v>450000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600000</v>
      </c>
      <c r="P524" s="42">
        <v>450000</v>
      </c>
      <c r="Q524" s="17">
        <f t="shared" si="17"/>
        <v>0</v>
      </c>
    </row>
    <row r="525" spans="1:17" x14ac:dyDescent="0.2">
      <c r="A525" s="18" t="s">
        <v>344</v>
      </c>
      <c r="B525" s="18" t="s">
        <v>345</v>
      </c>
      <c r="C525" s="15" t="str">
        <f t="shared" si="16"/>
        <v>21375104 MUSEO HISTORICO CULTURAL JUAN SANTAMARIA</v>
      </c>
      <c r="D525" s="18" t="s">
        <v>19</v>
      </c>
      <c r="E525" s="18" t="s">
        <v>291</v>
      </c>
      <c r="F525" s="18" t="s">
        <v>292</v>
      </c>
      <c r="G525" s="42">
        <v>470000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17">
        <f t="shared" si="17"/>
        <v>0</v>
      </c>
    </row>
    <row r="526" spans="1:17" x14ac:dyDescent="0.2">
      <c r="A526" s="18" t="s">
        <v>344</v>
      </c>
      <c r="B526" s="18" t="s">
        <v>345</v>
      </c>
      <c r="C526" s="15" t="str">
        <f t="shared" si="16"/>
        <v>21375104 MUSEO HISTORICO CULTURAL JUAN SANTAMARIA</v>
      </c>
      <c r="D526" s="18" t="s">
        <v>19</v>
      </c>
      <c r="E526" s="18" t="s">
        <v>149</v>
      </c>
      <c r="F526" s="18" t="s">
        <v>150</v>
      </c>
      <c r="G526" s="42">
        <v>600000</v>
      </c>
      <c r="H526" s="42">
        <v>600000</v>
      </c>
      <c r="I526" s="42">
        <v>450000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600000</v>
      </c>
      <c r="P526" s="42">
        <v>450000</v>
      </c>
      <c r="Q526" s="17">
        <f t="shared" si="17"/>
        <v>0</v>
      </c>
    </row>
    <row r="527" spans="1:17" x14ac:dyDescent="0.2">
      <c r="A527" s="18" t="s">
        <v>344</v>
      </c>
      <c r="B527" s="18" t="s">
        <v>345</v>
      </c>
      <c r="C527" s="15" t="str">
        <f t="shared" si="16"/>
        <v>21375104 MUSEO HISTORICO CULTURAL JUAN SANTAMARIA</v>
      </c>
      <c r="D527" s="18" t="s">
        <v>19</v>
      </c>
      <c r="E527" s="18" t="s">
        <v>153</v>
      </c>
      <c r="F527" s="18" t="s">
        <v>154</v>
      </c>
      <c r="G527" s="42">
        <v>10656500</v>
      </c>
      <c r="H527" s="42">
        <v>10656500</v>
      </c>
      <c r="I527" s="42">
        <v>8794551.8499999996</v>
      </c>
      <c r="J527" s="42">
        <v>0</v>
      </c>
      <c r="K527" s="42">
        <v>0</v>
      </c>
      <c r="L527" s="42">
        <v>0</v>
      </c>
      <c r="M527" s="42">
        <v>4675962.16</v>
      </c>
      <c r="N527" s="42">
        <v>4675962.16</v>
      </c>
      <c r="O527" s="42">
        <v>5980537.8399999999</v>
      </c>
      <c r="P527" s="42">
        <v>4118589.69</v>
      </c>
      <c r="Q527" s="17">
        <f t="shared" si="17"/>
        <v>0.43878967390794354</v>
      </c>
    </row>
    <row r="528" spans="1:17" x14ac:dyDescent="0.2">
      <c r="A528" s="18" t="s">
        <v>344</v>
      </c>
      <c r="B528" s="18" t="s">
        <v>345</v>
      </c>
      <c r="C528" s="15" t="str">
        <f t="shared" si="16"/>
        <v>21375104 MUSEO HISTORICO CULTURAL JUAN SANTAMARIA</v>
      </c>
      <c r="D528" s="18" t="s">
        <v>19</v>
      </c>
      <c r="E528" s="18" t="s">
        <v>155</v>
      </c>
      <c r="F528" s="18" t="s">
        <v>156</v>
      </c>
      <c r="G528" s="42">
        <v>3900000</v>
      </c>
      <c r="H528" s="42">
        <v>2932000</v>
      </c>
      <c r="I528" s="42">
        <v>2015720.46</v>
      </c>
      <c r="J528" s="42">
        <v>0</v>
      </c>
      <c r="K528" s="42">
        <v>0</v>
      </c>
      <c r="L528" s="42">
        <v>0</v>
      </c>
      <c r="M528" s="42">
        <v>317002.99</v>
      </c>
      <c r="N528" s="42">
        <v>317002.99</v>
      </c>
      <c r="O528" s="42">
        <v>2614997.0099999998</v>
      </c>
      <c r="P528" s="42">
        <v>1698717.47</v>
      </c>
      <c r="Q528" s="17">
        <f t="shared" si="17"/>
        <v>0.10811834583901773</v>
      </c>
    </row>
    <row r="529" spans="1:17" x14ac:dyDescent="0.2">
      <c r="A529" s="18" t="s">
        <v>344</v>
      </c>
      <c r="B529" s="18" t="s">
        <v>345</v>
      </c>
      <c r="C529" s="15" t="str">
        <f t="shared" si="16"/>
        <v>21375104 MUSEO HISTORICO CULTURAL JUAN SANTAMARIA</v>
      </c>
      <c r="D529" s="18" t="s">
        <v>19</v>
      </c>
      <c r="E529" s="18" t="s">
        <v>157</v>
      </c>
      <c r="F529" s="18" t="s">
        <v>158</v>
      </c>
      <c r="G529" s="42">
        <v>2000000</v>
      </c>
      <c r="H529" s="42">
        <v>1432000</v>
      </c>
      <c r="I529" s="42">
        <v>790720.46</v>
      </c>
      <c r="J529" s="42">
        <v>0</v>
      </c>
      <c r="K529" s="42">
        <v>0</v>
      </c>
      <c r="L529" s="42">
        <v>0</v>
      </c>
      <c r="M529" s="42">
        <v>302002.99</v>
      </c>
      <c r="N529" s="42">
        <v>302002.99</v>
      </c>
      <c r="O529" s="42">
        <v>1129997.01</v>
      </c>
      <c r="P529" s="42">
        <v>488717.47</v>
      </c>
      <c r="Q529" s="17">
        <f t="shared" si="17"/>
        <v>0.21089594273743015</v>
      </c>
    </row>
    <row r="530" spans="1:17" x14ac:dyDescent="0.2">
      <c r="A530" s="18" t="s">
        <v>344</v>
      </c>
      <c r="B530" s="18" t="s">
        <v>345</v>
      </c>
      <c r="C530" s="15" t="str">
        <f t="shared" si="16"/>
        <v>21375104 MUSEO HISTORICO CULTURAL JUAN SANTAMARIA</v>
      </c>
      <c r="D530" s="18" t="s">
        <v>19</v>
      </c>
      <c r="E530" s="18" t="s">
        <v>161</v>
      </c>
      <c r="F530" s="18" t="s">
        <v>162</v>
      </c>
      <c r="G530" s="42">
        <v>1550000</v>
      </c>
      <c r="H530" s="42">
        <v>1150000</v>
      </c>
      <c r="I530" s="42">
        <v>962500</v>
      </c>
      <c r="J530" s="42">
        <v>0</v>
      </c>
      <c r="K530" s="42">
        <v>0</v>
      </c>
      <c r="L530" s="42">
        <v>0</v>
      </c>
      <c r="M530" s="42">
        <v>15000</v>
      </c>
      <c r="N530" s="42">
        <v>15000</v>
      </c>
      <c r="O530" s="42">
        <v>1135000</v>
      </c>
      <c r="P530" s="42">
        <v>947500</v>
      </c>
      <c r="Q530" s="17">
        <f t="shared" si="17"/>
        <v>1.3043478260869565E-2</v>
      </c>
    </row>
    <row r="531" spans="1:17" x14ac:dyDescent="0.2">
      <c r="A531" s="18" t="s">
        <v>344</v>
      </c>
      <c r="B531" s="18" t="s">
        <v>345</v>
      </c>
      <c r="C531" s="15" t="str">
        <f t="shared" si="16"/>
        <v>21375104 MUSEO HISTORICO CULTURAL JUAN SANTAMARIA</v>
      </c>
      <c r="D531" s="18" t="s">
        <v>19</v>
      </c>
      <c r="E531" s="18" t="s">
        <v>163</v>
      </c>
      <c r="F531" s="18" t="s">
        <v>164</v>
      </c>
      <c r="G531" s="42">
        <v>350000</v>
      </c>
      <c r="H531" s="42">
        <v>350000</v>
      </c>
      <c r="I531" s="42">
        <v>262500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350000</v>
      </c>
      <c r="P531" s="42">
        <v>262500</v>
      </c>
      <c r="Q531" s="17">
        <f t="shared" si="17"/>
        <v>0</v>
      </c>
    </row>
    <row r="532" spans="1:17" x14ac:dyDescent="0.2">
      <c r="A532" s="18" t="s">
        <v>344</v>
      </c>
      <c r="B532" s="18" t="s">
        <v>345</v>
      </c>
      <c r="C532" s="15" t="str">
        <f t="shared" si="16"/>
        <v>21375104 MUSEO HISTORICO CULTURAL JUAN SANTAMARIA</v>
      </c>
      <c r="D532" s="18" t="s">
        <v>19</v>
      </c>
      <c r="E532" s="18" t="s">
        <v>165</v>
      </c>
      <c r="F532" s="18" t="s">
        <v>166</v>
      </c>
      <c r="G532" s="42">
        <v>150000</v>
      </c>
      <c r="H532" s="42">
        <v>150000</v>
      </c>
      <c r="I532" s="42">
        <v>112500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150000</v>
      </c>
      <c r="P532" s="42">
        <v>112500</v>
      </c>
      <c r="Q532" s="17">
        <f t="shared" si="17"/>
        <v>0</v>
      </c>
    </row>
    <row r="533" spans="1:17" x14ac:dyDescent="0.2">
      <c r="A533" s="18" t="s">
        <v>344</v>
      </c>
      <c r="B533" s="18" t="s">
        <v>345</v>
      </c>
      <c r="C533" s="15" t="str">
        <f t="shared" si="16"/>
        <v>21375104 MUSEO HISTORICO CULTURAL JUAN SANTAMARIA</v>
      </c>
      <c r="D533" s="18" t="s">
        <v>19</v>
      </c>
      <c r="E533" s="18" t="s">
        <v>167</v>
      </c>
      <c r="F533" s="18" t="s">
        <v>168</v>
      </c>
      <c r="G533" s="42">
        <v>125000</v>
      </c>
      <c r="H533" s="42">
        <v>125000</v>
      </c>
      <c r="I533" s="42">
        <v>93750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125000</v>
      </c>
      <c r="P533" s="42">
        <v>93750</v>
      </c>
      <c r="Q533" s="17">
        <f t="shared" si="17"/>
        <v>0</v>
      </c>
    </row>
    <row r="534" spans="1:17" x14ac:dyDescent="0.2">
      <c r="A534" s="18" t="s">
        <v>344</v>
      </c>
      <c r="B534" s="18" t="s">
        <v>345</v>
      </c>
      <c r="C534" s="15" t="str">
        <f t="shared" si="16"/>
        <v>21375104 MUSEO HISTORICO CULTURAL JUAN SANTAMARIA</v>
      </c>
      <c r="D534" s="18" t="s">
        <v>19</v>
      </c>
      <c r="E534" s="18" t="s">
        <v>169</v>
      </c>
      <c r="F534" s="18" t="s">
        <v>170</v>
      </c>
      <c r="G534" s="42">
        <v>25000</v>
      </c>
      <c r="H534" s="42">
        <v>25000</v>
      </c>
      <c r="I534" s="42">
        <v>18750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25000</v>
      </c>
      <c r="P534" s="42">
        <v>18750</v>
      </c>
      <c r="Q534" s="17">
        <f t="shared" si="17"/>
        <v>0</v>
      </c>
    </row>
    <row r="535" spans="1:17" x14ac:dyDescent="0.2">
      <c r="A535" s="18" t="s">
        <v>344</v>
      </c>
      <c r="B535" s="18" t="s">
        <v>345</v>
      </c>
      <c r="C535" s="15" t="str">
        <f t="shared" si="16"/>
        <v>21375104 MUSEO HISTORICO CULTURAL JUAN SANTAMARIA</v>
      </c>
      <c r="D535" s="18" t="s">
        <v>19</v>
      </c>
      <c r="E535" s="18" t="s">
        <v>171</v>
      </c>
      <c r="F535" s="18" t="s">
        <v>172</v>
      </c>
      <c r="G535" s="42">
        <v>1550000</v>
      </c>
      <c r="H535" s="42">
        <v>1550000</v>
      </c>
      <c r="I535" s="42">
        <v>1234978</v>
      </c>
      <c r="J535" s="42">
        <v>0</v>
      </c>
      <c r="K535" s="42">
        <v>0</v>
      </c>
      <c r="L535" s="42">
        <v>0</v>
      </c>
      <c r="M535" s="42">
        <v>785837.78</v>
      </c>
      <c r="N535" s="42">
        <v>785837.78</v>
      </c>
      <c r="O535" s="42">
        <v>764162.22</v>
      </c>
      <c r="P535" s="42">
        <v>449140.22</v>
      </c>
      <c r="Q535" s="17">
        <f t="shared" si="17"/>
        <v>0.50699211612903228</v>
      </c>
    </row>
    <row r="536" spans="1:17" x14ac:dyDescent="0.2">
      <c r="A536" s="18" t="s">
        <v>344</v>
      </c>
      <c r="B536" s="18" t="s">
        <v>345</v>
      </c>
      <c r="C536" s="15" t="str">
        <f t="shared" si="16"/>
        <v>21375104 MUSEO HISTORICO CULTURAL JUAN SANTAMARIA</v>
      </c>
      <c r="D536" s="18" t="s">
        <v>19</v>
      </c>
      <c r="E536" s="18" t="s">
        <v>173</v>
      </c>
      <c r="F536" s="18" t="s">
        <v>174</v>
      </c>
      <c r="G536" s="42">
        <v>200000</v>
      </c>
      <c r="H536" s="42">
        <v>200000</v>
      </c>
      <c r="I536" s="42">
        <v>174678</v>
      </c>
      <c r="J536" s="42">
        <v>0</v>
      </c>
      <c r="K536" s="42">
        <v>0</v>
      </c>
      <c r="L536" s="42">
        <v>0</v>
      </c>
      <c r="M536" s="42">
        <v>174678</v>
      </c>
      <c r="N536" s="42">
        <v>174678</v>
      </c>
      <c r="O536" s="42">
        <v>25322</v>
      </c>
      <c r="P536" s="42">
        <v>0</v>
      </c>
      <c r="Q536" s="17">
        <f t="shared" si="17"/>
        <v>0.87339</v>
      </c>
    </row>
    <row r="537" spans="1:17" x14ac:dyDescent="0.2">
      <c r="A537" s="18" t="s">
        <v>344</v>
      </c>
      <c r="B537" s="18" t="s">
        <v>345</v>
      </c>
      <c r="C537" s="15" t="str">
        <f t="shared" si="16"/>
        <v>21375104 MUSEO HISTORICO CULTURAL JUAN SANTAMARIA</v>
      </c>
      <c r="D537" s="18" t="s">
        <v>19</v>
      </c>
      <c r="E537" s="18" t="s">
        <v>177</v>
      </c>
      <c r="F537" s="18" t="s">
        <v>178</v>
      </c>
      <c r="G537" s="42">
        <v>50000</v>
      </c>
      <c r="H537" s="42">
        <v>50000</v>
      </c>
      <c r="I537" s="42">
        <v>37500</v>
      </c>
      <c r="J537" s="42">
        <v>0</v>
      </c>
      <c r="K537" s="42">
        <v>0</v>
      </c>
      <c r="L537" s="42">
        <v>0</v>
      </c>
      <c r="M537" s="42">
        <v>28678</v>
      </c>
      <c r="N537" s="42">
        <v>28678</v>
      </c>
      <c r="O537" s="42">
        <v>21322</v>
      </c>
      <c r="P537" s="42">
        <v>8822</v>
      </c>
      <c r="Q537" s="17">
        <f t="shared" si="17"/>
        <v>0.57355999999999996</v>
      </c>
    </row>
    <row r="538" spans="1:17" x14ac:dyDescent="0.2">
      <c r="A538" s="18" t="s">
        <v>344</v>
      </c>
      <c r="B538" s="18" t="s">
        <v>345</v>
      </c>
      <c r="C538" s="15" t="str">
        <f t="shared" si="16"/>
        <v>21375104 MUSEO HISTORICO CULTURAL JUAN SANTAMARIA</v>
      </c>
      <c r="D538" s="18" t="s">
        <v>19</v>
      </c>
      <c r="E538" s="18" t="s">
        <v>179</v>
      </c>
      <c r="F538" s="18" t="s">
        <v>180</v>
      </c>
      <c r="G538" s="42">
        <v>900000</v>
      </c>
      <c r="H538" s="42">
        <v>500000</v>
      </c>
      <c r="I538" s="42">
        <v>475000</v>
      </c>
      <c r="J538" s="42">
        <v>0</v>
      </c>
      <c r="K538" s="42">
        <v>0</v>
      </c>
      <c r="L538" s="42">
        <v>0</v>
      </c>
      <c r="M538" s="42">
        <v>53681.78</v>
      </c>
      <c r="N538" s="42">
        <v>53681.78</v>
      </c>
      <c r="O538" s="42">
        <v>446318.22</v>
      </c>
      <c r="P538" s="42">
        <v>421318.22</v>
      </c>
      <c r="Q538" s="17">
        <f t="shared" si="17"/>
        <v>0.10736356</v>
      </c>
    </row>
    <row r="539" spans="1:17" x14ac:dyDescent="0.2">
      <c r="A539" s="18" t="s">
        <v>344</v>
      </c>
      <c r="B539" s="18" t="s">
        <v>345</v>
      </c>
      <c r="C539" s="15" t="str">
        <f t="shared" si="16"/>
        <v>21375104 MUSEO HISTORICO CULTURAL JUAN SANTAMARIA</v>
      </c>
      <c r="D539" s="18" t="s">
        <v>19</v>
      </c>
      <c r="E539" s="18" t="s">
        <v>326</v>
      </c>
      <c r="F539" s="18" t="s">
        <v>327</v>
      </c>
      <c r="G539" s="42">
        <v>100000</v>
      </c>
      <c r="H539" s="42">
        <v>500000</v>
      </c>
      <c r="I539" s="42">
        <v>287000</v>
      </c>
      <c r="J539" s="42">
        <v>0</v>
      </c>
      <c r="K539" s="42">
        <v>0</v>
      </c>
      <c r="L539" s="42">
        <v>0</v>
      </c>
      <c r="M539" s="42">
        <v>287000</v>
      </c>
      <c r="N539" s="42">
        <v>287000</v>
      </c>
      <c r="O539" s="42">
        <v>213000</v>
      </c>
      <c r="P539" s="42">
        <v>0</v>
      </c>
      <c r="Q539" s="17">
        <f t="shared" si="17"/>
        <v>0.57399999999999995</v>
      </c>
    </row>
    <row r="540" spans="1:17" x14ac:dyDescent="0.2">
      <c r="A540" s="18" t="s">
        <v>344</v>
      </c>
      <c r="B540" s="18" t="s">
        <v>345</v>
      </c>
      <c r="C540" s="15" t="str">
        <f t="shared" si="16"/>
        <v>21375104 MUSEO HISTORICO CULTURAL JUAN SANTAMARIA</v>
      </c>
      <c r="D540" s="18" t="s">
        <v>19</v>
      </c>
      <c r="E540" s="18" t="s">
        <v>181</v>
      </c>
      <c r="F540" s="18" t="s">
        <v>182</v>
      </c>
      <c r="G540" s="42">
        <v>150000</v>
      </c>
      <c r="H540" s="42">
        <v>150000</v>
      </c>
      <c r="I540" s="42">
        <v>148300</v>
      </c>
      <c r="J540" s="42">
        <v>0</v>
      </c>
      <c r="K540" s="42">
        <v>0</v>
      </c>
      <c r="L540" s="42">
        <v>0</v>
      </c>
      <c r="M540" s="42">
        <v>148300</v>
      </c>
      <c r="N540" s="42">
        <v>148300</v>
      </c>
      <c r="O540" s="42">
        <v>1700</v>
      </c>
      <c r="P540" s="42">
        <v>0</v>
      </c>
      <c r="Q540" s="17">
        <f t="shared" si="17"/>
        <v>0.98866666666666669</v>
      </c>
    </row>
    <row r="541" spans="1:17" x14ac:dyDescent="0.2">
      <c r="A541" s="18" t="s">
        <v>344</v>
      </c>
      <c r="B541" s="18" t="s">
        <v>345</v>
      </c>
      <c r="C541" s="15" t="str">
        <f t="shared" si="16"/>
        <v>21375104 MUSEO HISTORICO CULTURAL JUAN SANTAMARIA</v>
      </c>
      <c r="D541" s="18" t="s">
        <v>19</v>
      </c>
      <c r="E541" s="18" t="s">
        <v>183</v>
      </c>
      <c r="F541" s="18" t="s">
        <v>184</v>
      </c>
      <c r="G541" s="42">
        <v>150000</v>
      </c>
      <c r="H541" s="42">
        <v>150000</v>
      </c>
      <c r="I541" s="42">
        <v>112500</v>
      </c>
      <c r="J541" s="42">
        <v>0</v>
      </c>
      <c r="K541" s="42">
        <v>0</v>
      </c>
      <c r="L541" s="42">
        <v>0</v>
      </c>
      <c r="M541" s="42">
        <v>93500</v>
      </c>
      <c r="N541" s="42">
        <v>93500</v>
      </c>
      <c r="O541" s="42">
        <v>56500</v>
      </c>
      <c r="P541" s="42">
        <v>19000</v>
      </c>
      <c r="Q541" s="17">
        <f t="shared" si="17"/>
        <v>0.62333333333333329</v>
      </c>
    </row>
    <row r="542" spans="1:17" x14ac:dyDescent="0.2">
      <c r="A542" s="18" t="s">
        <v>344</v>
      </c>
      <c r="B542" s="18" t="s">
        <v>345</v>
      </c>
      <c r="C542" s="15" t="str">
        <f t="shared" si="16"/>
        <v>21375104 MUSEO HISTORICO CULTURAL JUAN SANTAMARIA</v>
      </c>
      <c r="D542" s="18" t="s">
        <v>19</v>
      </c>
      <c r="E542" s="18" t="s">
        <v>185</v>
      </c>
      <c r="F542" s="18" t="s">
        <v>186</v>
      </c>
      <c r="G542" s="42">
        <v>1450000</v>
      </c>
      <c r="H542" s="42">
        <v>950000</v>
      </c>
      <c r="I542" s="42">
        <v>837500</v>
      </c>
      <c r="J542" s="42">
        <v>0</v>
      </c>
      <c r="K542" s="42">
        <v>0</v>
      </c>
      <c r="L542" s="42">
        <v>0</v>
      </c>
      <c r="M542" s="42">
        <v>23730</v>
      </c>
      <c r="N542" s="42">
        <v>23730</v>
      </c>
      <c r="O542" s="42">
        <v>926270</v>
      </c>
      <c r="P542" s="42">
        <v>813770</v>
      </c>
      <c r="Q542" s="17">
        <f t="shared" si="17"/>
        <v>2.4978947368421052E-2</v>
      </c>
    </row>
    <row r="543" spans="1:17" x14ac:dyDescent="0.2">
      <c r="A543" s="18" t="s">
        <v>344</v>
      </c>
      <c r="B543" s="18" t="s">
        <v>345</v>
      </c>
      <c r="C543" s="15" t="str">
        <f t="shared" si="16"/>
        <v>21375104 MUSEO HISTORICO CULTURAL JUAN SANTAMARIA</v>
      </c>
      <c r="D543" s="18" t="s">
        <v>19</v>
      </c>
      <c r="E543" s="18" t="s">
        <v>187</v>
      </c>
      <c r="F543" s="18" t="s">
        <v>188</v>
      </c>
      <c r="G543" s="42">
        <v>1400000</v>
      </c>
      <c r="H543" s="42">
        <v>700000</v>
      </c>
      <c r="I543" s="42">
        <v>700000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700000</v>
      </c>
      <c r="P543" s="42">
        <v>700000</v>
      </c>
      <c r="Q543" s="17">
        <f t="shared" si="17"/>
        <v>0</v>
      </c>
    </row>
    <row r="544" spans="1:17" x14ac:dyDescent="0.2">
      <c r="A544" s="18" t="s">
        <v>344</v>
      </c>
      <c r="B544" s="18" t="s">
        <v>345</v>
      </c>
      <c r="C544" s="15" t="str">
        <f t="shared" si="16"/>
        <v>21375104 MUSEO HISTORICO CULTURAL JUAN SANTAMARIA</v>
      </c>
      <c r="D544" s="18" t="s">
        <v>19</v>
      </c>
      <c r="E544" s="18" t="s">
        <v>189</v>
      </c>
      <c r="F544" s="18" t="s">
        <v>190</v>
      </c>
      <c r="G544" s="42">
        <v>50000</v>
      </c>
      <c r="H544" s="42">
        <v>250000</v>
      </c>
      <c r="I544" s="42">
        <v>137500</v>
      </c>
      <c r="J544" s="42">
        <v>0</v>
      </c>
      <c r="K544" s="42">
        <v>0</v>
      </c>
      <c r="L544" s="42">
        <v>0</v>
      </c>
      <c r="M544" s="42">
        <v>23730</v>
      </c>
      <c r="N544" s="42">
        <v>23730</v>
      </c>
      <c r="O544" s="42">
        <v>226270</v>
      </c>
      <c r="P544" s="42">
        <v>113770</v>
      </c>
      <c r="Q544" s="17">
        <f t="shared" si="17"/>
        <v>9.4920000000000004E-2</v>
      </c>
    </row>
    <row r="545" spans="1:17" x14ac:dyDescent="0.2">
      <c r="A545" s="18" t="s">
        <v>344</v>
      </c>
      <c r="B545" s="18" t="s">
        <v>345</v>
      </c>
      <c r="C545" s="15" t="str">
        <f t="shared" si="16"/>
        <v>21375104 MUSEO HISTORICO CULTURAL JUAN SANTAMARIA</v>
      </c>
      <c r="D545" s="18" t="s">
        <v>19</v>
      </c>
      <c r="E545" s="18" t="s">
        <v>191</v>
      </c>
      <c r="F545" s="18" t="s">
        <v>192</v>
      </c>
      <c r="G545" s="42">
        <v>3606500</v>
      </c>
      <c r="H545" s="42">
        <v>5074500</v>
      </c>
      <c r="I545" s="42">
        <v>4593853.3899999997</v>
      </c>
      <c r="J545" s="42">
        <v>0</v>
      </c>
      <c r="K545" s="42">
        <v>0</v>
      </c>
      <c r="L545" s="42">
        <v>0</v>
      </c>
      <c r="M545" s="42">
        <v>3549391.39</v>
      </c>
      <c r="N545" s="42">
        <v>3549391.39</v>
      </c>
      <c r="O545" s="42">
        <v>1525108.61</v>
      </c>
      <c r="P545" s="42">
        <v>1044462</v>
      </c>
      <c r="Q545" s="17">
        <f t="shared" si="17"/>
        <v>0.69945637796827276</v>
      </c>
    </row>
    <row r="546" spans="1:17" x14ac:dyDescent="0.2">
      <c r="A546" s="18" t="s">
        <v>344</v>
      </c>
      <c r="B546" s="18" t="s">
        <v>345</v>
      </c>
      <c r="C546" s="15" t="str">
        <f t="shared" si="16"/>
        <v>21375104 MUSEO HISTORICO CULTURAL JUAN SANTAMARIA</v>
      </c>
      <c r="D546" s="18" t="s">
        <v>19</v>
      </c>
      <c r="E546" s="18" t="s">
        <v>193</v>
      </c>
      <c r="F546" s="18" t="s">
        <v>194</v>
      </c>
      <c r="G546" s="42">
        <v>500000</v>
      </c>
      <c r="H546" s="42">
        <v>250000</v>
      </c>
      <c r="I546" s="42">
        <v>250000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250000</v>
      </c>
      <c r="P546" s="42">
        <v>250000</v>
      </c>
      <c r="Q546" s="17">
        <f t="shared" si="17"/>
        <v>0</v>
      </c>
    </row>
    <row r="547" spans="1:17" x14ac:dyDescent="0.2">
      <c r="A547" s="18" t="s">
        <v>344</v>
      </c>
      <c r="B547" s="18" t="s">
        <v>345</v>
      </c>
      <c r="C547" s="15" t="str">
        <f t="shared" si="16"/>
        <v>21375104 MUSEO HISTORICO CULTURAL JUAN SANTAMARIA</v>
      </c>
      <c r="D547" s="18" t="s">
        <v>19</v>
      </c>
      <c r="E547" s="18" t="s">
        <v>195</v>
      </c>
      <c r="F547" s="18" t="s">
        <v>196</v>
      </c>
      <c r="G547" s="42">
        <v>400000</v>
      </c>
      <c r="H547" s="42">
        <v>400000</v>
      </c>
      <c r="I547" s="42">
        <v>392860</v>
      </c>
      <c r="J547" s="42">
        <v>0</v>
      </c>
      <c r="K547" s="42">
        <v>0</v>
      </c>
      <c r="L547" s="42">
        <v>0</v>
      </c>
      <c r="M547" s="42">
        <v>392860</v>
      </c>
      <c r="N547" s="42">
        <v>392860</v>
      </c>
      <c r="O547" s="42">
        <v>7140</v>
      </c>
      <c r="P547" s="42">
        <v>0</v>
      </c>
      <c r="Q547" s="17">
        <f t="shared" si="17"/>
        <v>0.98214999999999997</v>
      </c>
    </row>
    <row r="548" spans="1:17" x14ac:dyDescent="0.2">
      <c r="A548" s="18" t="s">
        <v>344</v>
      </c>
      <c r="B548" s="18" t="s">
        <v>345</v>
      </c>
      <c r="C548" s="15" t="str">
        <f t="shared" si="16"/>
        <v>21375104 MUSEO HISTORICO CULTURAL JUAN SANTAMARIA</v>
      </c>
      <c r="D548" s="18" t="s">
        <v>19</v>
      </c>
      <c r="E548" s="18" t="s">
        <v>197</v>
      </c>
      <c r="F548" s="18" t="s">
        <v>198</v>
      </c>
      <c r="G548" s="42">
        <v>700000</v>
      </c>
      <c r="H548" s="42">
        <v>400000</v>
      </c>
      <c r="I548" s="42">
        <v>375000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400000</v>
      </c>
      <c r="P548" s="42">
        <v>375000</v>
      </c>
      <c r="Q548" s="17">
        <f t="shared" si="17"/>
        <v>0</v>
      </c>
    </row>
    <row r="549" spans="1:17" x14ac:dyDescent="0.2">
      <c r="A549" s="18" t="s">
        <v>344</v>
      </c>
      <c r="B549" s="18" t="s">
        <v>345</v>
      </c>
      <c r="C549" s="15" t="str">
        <f t="shared" si="16"/>
        <v>21375104 MUSEO HISTORICO CULTURAL JUAN SANTAMARIA</v>
      </c>
      <c r="D549" s="18" t="s">
        <v>19</v>
      </c>
      <c r="E549" s="18" t="s">
        <v>199</v>
      </c>
      <c r="F549" s="18" t="s">
        <v>200</v>
      </c>
      <c r="G549" s="42">
        <v>1556500</v>
      </c>
      <c r="H549" s="42">
        <v>1281000</v>
      </c>
      <c r="I549" s="42">
        <v>1029625</v>
      </c>
      <c r="J549" s="42">
        <v>0</v>
      </c>
      <c r="K549" s="42">
        <v>0</v>
      </c>
      <c r="L549" s="42">
        <v>0</v>
      </c>
      <c r="M549" s="42">
        <v>695535.6</v>
      </c>
      <c r="N549" s="42">
        <v>695535.6</v>
      </c>
      <c r="O549" s="42">
        <v>585464.4</v>
      </c>
      <c r="P549" s="42">
        <v>334089.40000000002</v>
      </c>
      <c r="Q549" s="17">
        <f t="shared" si="17"/>
        <v>0.54296299765807965</v>
      </c>
    </row>
    <row r="550" spans="1:17" x14ac:dyDescent="0.2">
      <c r="A550" s="18" t="s">
        <v>344</v>
      </c>
      <c r="B550" s="18" t="s">
        <v>345</v>
      </c>
      <c r="C550" s="15" t="str">
        <f t="shared" si="16"/>
        <v>21375104 MUSEO HISTORICO CULTURAL JUAN SANTAMARIA</v>
      </c>
      <c r="D550" s="18" t="s">
        <v>19</v>
      </c>
      <c r="E550" s="18" t="s">
        <v>201</v>
      </c>
      <c r="F550" s="18" t="s">
        <v>202</v>
      </c>
      <c r="G550" s="42">
        <v>100000</v>
      </c>
      <c r="H550" s="42">
        <v>2493500</v>
      </c>
      <c r="I550" s="42">
        <v>2347478.39</v>
      </c>
      <c r="J550" s="42">
        <v>0</v>
      </c>
      <c r="K550" s="42">
        <v>0</v>
      </c>
      <c r="L550" s="42">
        <v>0</v>
      </c>
      <c r="M550" s="42">
        <v>2347478.39</v>
      </c>
      <c r="N550" s="42">
        <v>2347478.39</v>
      </c>
      <c r="O550" s="42">
        <v>146021.60999999999</v>
      </c>
      <c r="P550" s="42">
        <v>0</v>
      </c>
      <c r="Q550" s="17">
        <f t="shared" si="17"/>
        <v>0.94143909765390021</v>
      </c>
    </row>
    <row r="551" spans="1:17" x14ac:dyDescent="0.2">
      <c r="A551" s="18" t="s">
        <v>344</v>
      </c>
      <c r="B551" s="18" t="s">
        <v>345</v>
      </c>
      <c r="C551" s="15" t="str">
        <f t="shared" si="16"/>
        <v>21375104 MUSEO HISTORICO CULTURAL JUAN SANTAMARIA</v>
      </c>
      <c r="D551" s="18" t="s">
        <v>19</v>
      </c>
      <c r="E551" s="18" t="s">
        <v>203</v>
      </c>
      <c r="F551" s="18" t="s">
        <v>204</v>
      </c>
      <c r="G551" s="42">
        <v>50000</v>
      </c>
      <c r="H551" s="42">
        <v>50000</v>
      </c>
      <c r="I551" s="42">
        <v>48890</v>
      </c>
      <c r="J551" s="42">
        <v>0</v>
      </c>
      <c r="K551" s="42">
        <v>0</v>
      </c>
      <c r="L551" s="42">
        <v>0</v>
      </c>
      <c r="M551" s="42">
        <v>48890</v>
      </c>
      <c r="N551" s="42">
        <v>48890</v>
      </c>
      <c r="O551" s="42">
        <v>1110</v>
      </c>
      <c r="P551" s="42">
        <v>0</v>
      </c>
      <c r="Q551" s="17">
        <f t="shared" si="17"/>
        <v>0.9778</v>
      </c>
    </row>
    <row r="552" spans="1:17" x14ac:dyDescent="0.2">
      <c r="A552" s="18" t="s">
        <v>344</v>
      </c>
      <c r="B552" s="18" t="s">
        <v>345</v>
      </c>
      <c r="C552" s="15" t="str">
        <f t="shared" si="16"/>
        <v>21375104 MUSEO HISTORICO CULTURAL JUAN SANTAMARIA</v>
      </c>
      <c r="D552" s="18" t="s">
        <v>19</v>
      </c>
      <c r="E552" s="18" t="s">
        <v>205</v>
      </c>
      <c r="F552" s="18" t="s">
        <v>206</v>
      </c>
      <c r="G552" s="42">
        <v>100000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17">
        <f t="shared" si="17"/>
        <v>0</v>
      </c>
    </row>
    <row r="553" spans="1:17" x14ac:dyDescent="0.2">
      <c r="A553" s="18" t="s">
        <v>344</v>
      </c>
      <c r="B553" s="18" t="s">
        <v>345</v>
      </c>
      <c r="C553" s="15" t="str">
        <f t="shared" si="16"/>
        <v>21375104 MUSEO HISTORICO CULTURAL JUAN SANTAMARIA</v>
      </c>
      <c r="D553" s="18" t="s">
        <v>19</v>
      </c>
      <c r="E553" s="18" t="s">
        <v>207</v>
      </c>
      <c r="F553" s="18" t="s">
        <v>208</v>
      </c>
      <c r="G553" s="42">
        <v>200000</v>
      </c>
      <c r="H553" s="42">
        <v>200000</v>
      </c>
      <c r="I553" s="42">
        <v>150000</v>
      </c>
      <c r="J553" s="42">
        <v>0</v>
      </c>
      <c r="K553" s="42">
        <v>0</v>
      </c>
      <c r="L553" s="42">
        <v>0</v>
      </c>
      <c r="M553" s="42">
        <v>64627.4</v>
      </c>
      <c r="N553" s="42">
        <v>64627.4</v>
      </c>
      <c r="O553" s="42">
        <v>135372.6</v>
      </c>
      <c r="P553" s="42">
        <v>85372.6</v>
      </c>
      <c r="Q553" s="17">
        <f t="shared" si="17"/>
        <v>0.32313700000000001</v>
      </c>
    </row>
    <row r="554" spans="1:17" x14ac:dyDescent="0.2">
      <c r="A554" s="18" t="s">
        <v>344</v>
      </c>
      <c r="B554" s="18" t="s">
        <v>345</v>
      </c>
      <c r="C554" s="15" t="str">
        <f t="shared" si="16"/>
        <v>21375104 MUSEO HISTORICO CULTURAL JUAN SANTAMARIA</v>
      </c>
      <c r="D554" s="18" t="s">
        <v>19</v>
      </c>
      <c r="E554" s="18" t="s">
        <v>209</v>
      </c>
      <c r="F554" s="18" t="s">
        <v>210</v>
      </c>
      <c r="G554" s="42">
        <v>11150966</v>
      </c>
      <c r="H554" s="42">
        <v>11150966</v>
      </c>
      <c r="I554" s="42">
        <v>9489661</v>
      </c>
      <c r="J554" s="42">
        <v>0</v>
      </c>
      <c r="K554" s="42">
        <v>0</v>
      </c>
      <c r="L554" s="42">
        <v>0</v>
      </c>
      <c r="M554" s="42">
        <v>1579016.49</v>
      </c>
      <c r="N554" s="42">
        <v>1579016.49</v>
      </c>
      <c r="O554" s="42">
        <v>9571949.5099999998</v>
      </c>
      <c r="P554" s="42">
        <v>7910644.5099999998</v>
      </c>
      <c r="Q554" s="17">
        <f t="shared" si="17"/>
        <v>0.14160356062425444</v>
      </c>
    </row>
    <row r="555" spans="1:17" x14ac:dyDescent="0.2">
      <c r="A555" s="18" t="s">
        <v>344</v>
      </c>
      <c r="B555" s="18" t="s">
        <v>345</v>
      </c>
      <c r="C555" s="15" t="str">
        <f t="shared" si="16"/>
        <v>21375104 MUSEO HISTORICO CULTURAL JUAN SANTAMARIA</v>
      </c>
      <c r="D555" s="18" t="s">
        <v>19</v>
      </c>
      <c r="E555" s="18" t="s">
        <v>211</v>
      </c>
      <c r="F555" s="18" t="s">
        <v>212</v>
      </c>
      <c r="G555" s="42">
        <v>3250966</v>
      </c>
      <c r="H555" s="42">
        <v>3250966</v>
      </c>
      <c r="I555" s="42">
        <v>3239661</v>
      </c>
      <c r="J555" s="42">
        <v>0</v>
      </c>
      <c r="K555" s="42">
        <v>0</v>
      </c>
      <c r="L555" s="42">
        <v>0</v>
      </c>
      <c r="M555" s="42">
        <v>1537448.62</v>
      </c>
      <c r="N555" s="42">
        <v>1537448.62</v>
      </c>
      <c r="O555" s="42">
        <v>1713517.38</v>
      </c>
      <c r="P555" s="42">
        <v>1702212.38</v>
      </c>
      <c r="Q555" s="17">
        <f t="shared" si="17"/>
        <v>0.47292054730809246</v>
      </c>
    </row>
    <row r="556" spans="1:17" x14ac:dyDescent="0.2">
      <c r="A556" s="18" t="s">
        <v>344</v>
      </c>
      <c r="B556" s="18" t="s">
        <v>345</v>
      </c>
      <c r="C556" s="15" t="str">
        <f t="shared" si="16"/>
        <v>21375104 MUSEO HISTORICO CULTURAL JUAN SANTAMARIA</v>
      </c>
      <c r="D556" s="18" t="s">
        <v>19</v>
      </c>
      <c r="E556" s="18" t="s">
        <v>353</v>
      </c>
      <c r="F556" s="18" t="s">
        <v>214</v>
      </c>
      <c r="G556" s="42">
        <v>2804404</v>
      </c>
      <c r="H556" s="42">
        <v>2804404</v>
      </c>
      <c r="I556" s="42">
        <v>2794652</v>
      </c>
      <c r="J556" s="42">
        <v>0</v>
      </c>
      <c r="K556" s="42">
        <v>0</v>
      </c>
      <c r="L556" s="42">
        <v>0</v>
      </c>
      <c r="M556" s="42">
        <v>1321901.77</v>
      </c>
      <c r="N556" s="42">
        <v>1321901.77</v>
      </c>
      <c r="O556" s="42">
        <v>1482502.23</v>
      </c>
      <c r="P556" s="42">
        <v>1472750.23</v>
      </c>
      <c r="Q556" s="17">
        <f t="shared" si="17"/>
        <v>0.47136638301756811</v>
      </c>
    </row>
    <row r="557" spans="1:17" x14ac:dyDescent="0.2">
      <c r="A557" s="18" t="s">
        <v>344</v>
      </c>
      <c r="B557" s="18" t="s">
        <v>345</v>
      </c>
      <c r="C557" s="15" t="str">
        <f t="shared" si="16"/>
        <v>21375104 MUSEO HISTORICO CULTURAL JUAN SANTAMARIA</v>
      </c>
      <c r="D557" s="18" t="s">
        <v>19</v>
      </c>
      <c r="E557" s="18" t="s">
        <v>354</v>
      </c>
      <c r="F557" s="18" t="s">
        <v>216</v>
      </c>
      <c r="G557" s="42">
        <v>446562</v>
      </c>
      <c r="H557" s="42">
        <v>446562</v>
      </c>
      <c r="I557" s="42">
        <v>445009</v>
      </c>
      <c r="J557" s="42">
        <v>0</v>
      </c>
      <c r="K557" s="42">
        <v>0</v>
      </c>
      <c r="L557" s="42">
        <v>0</v>
      </c>
      <c r="M557" s="42">
        <v>215546.85</v>
      </c>
      <c r="N557" s="42">
        <v>215546.85</v>
      </c>
      <c r="O557" s="42">
        <v>231015.15</v>
      </c>
      <c r="P557" s="42">
        <v>229462.15</v>
      </c>
      <c r="Q557" s="17">
        <f t="shared" si="17"/>
        <v>0.48268068039824258</v>
      </c>
    </row>
    <row r="558" spans="1:17" x14ac:dyDescent="0.2">
      <c r="A558" s="18" t="s">
        <v>344</v>
      </c>
      <c r="B558" s="18" t="s">
        <v>345</v>
      </c>
      <c r="C558" s="15" t="str">
        <f t="shared" si="16"/>
        <v>21375104 MUSEO HISTORICO CULTURAL JUAN SANTAMARIA</v>
      </c>
      <c r="D558" s="18" t="s">
        <v>19</v>
      </c>
      <c r="E558" s="18" t="s">
        <v>225</v>
      </c>
      <c r="F558" s="18" t="s">
        <v>226</v>
      </c>
      <c r="G558" s="42">
        <v>7900000</v>
      </c>
      <c r="H558" s="42">
        <v>7900000</v>
      </c>
      <c r="I558" s="42">
        <v>6250000</v>
      </c>
      <c r="J558" s="42">
        <v>0</v>
      </c>
      <c r="K558" s="42">
        <v>0</v>
      </c>
      <c r="L558" s="42">
        <v>0</v>
      </c>
      <c r="M558" s="42">
        <v>41567.870000000003</v>
      </c>
      <c r="N558" s="42">
        <v>41567.870000000003</v>
      </c>
      <c r="O558" s="42">
        <v>7858432.1299999999</v>
      </c>
      <c r="P558" s="42">
        <v>6208432.1299999999</v>
      </c>
      <c r="Q558" s="17">
        <f t="shared" si="17"/>
        <v>5.2617556962025322E-3</v>
      </c>
    </row>
    <row r="559" spans="1:17" x14ac:dyDescent="0.2">
      <c r="A559" s="18" t="s">
        <v>344</v>
      </c>
      <c r="B559" s="18" t="s">
        <v>345</v>
      </c>
      <c r="C559" s="15" t="str">
        <f t="shared" si="16"/>
        <v>21375104 MUSEO HISTORICO CULTURAL JUAN SANTAMARIA</v>
      </c>
      <c r="D559" s="18" t="s">
        <v>19</v>
      </c>
      <c r="E559" s="18" t="s">
        <v>227</v>
      </c>
      <c r="F559" s="18" t="s">
        <v>228</v>
      </c>
      <c r="G559" s="42">
        <v>6600000</v>
      </c>
      <c r="H559" s="42">
        <v>6600000</v>
      </c>
      <c r="I559" s="42">
        <v>4950000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6600000</v>
      </c>
      <c r="P559" s="42">
        <v>4950000</v>
      </c>
      <c r="Q559" s="17">
        <f t="shared" si="17"/>
        <v>0</v>
      </c>
    </row>
    <row r="560" spans="1:17" x14ac:dyDescent="0.2">
      <c r="A560" s="18" t="s">
        <v>344</v>
      </c>
      <c r="B560" s="18" t="s">
        <v>345</v>
      </c>
      <c r="C560" s="15" t="str">
        <f t="shared" si="16"/>
        <v>21375104 MUSEO HISTORICO CULTURAL JUAN SANTAMARIA</v>
      </c>
      <c r="D560" s="18" t="s">
        <v>19</v>
      </c>
      <c r="E560" s="18" t="s">
        <v>229</v>
      </c>
      <c r="F560" s="18" t="s">
        <v>230</v>
      </c>
      <c r="G560" s="42">
        <v>1300000</v>
      </c>
      <c r="H560" s="42">
        <v>1300000</v>
      </c>
      <c r="I560" s="42">
        <v>1300000</v>
      </c>
      <c r="J560" s="42">
        <v>0</v>
      </c>
      <c r="K560" s="42">
        <v>0</v>
      </c>
      <c r="L560" s="42">
        <v>0</v>
      </c>
      <c r="M560" s="42">
        <v>41567.870000000003</v>
      </c>
      <c r="N560" s="42">
        <v>41567.870000000003</v>
      </c>
      <c r="O560" s="42">
        <v>1258432.1299999999</v>
      </c>
      <c r="P560" s="42">
        <v>1258432.1299999999</v>
      </c>
      <c r="Q560" s="17">
        <f t="shared" si="17"/>
        <v>3.1975284615384618E-2</v>
      </c>
    </row>
    <row r="561" spans="1:17" x14ac:dyDescent="0.2">
      <c r="A561" s="18" t="s">
        <v>344</v>
      </c>
      <c r="B561" s="18" t="s">
        <v>345</v>
      </c>
      <c r="C561" s="15" t="str">
        <f t="shared" si="16"/>
        <v>21375104 MUSEO HISTORICO CULTURAL JUAN SANTAMARIA</v>
      </c>
      <c r="D561" s="18" t="s">
        <v>253</v>
      </c>
      <c r="E561" s="18" t="s">
        <v>254</v>
      </c>
      <c r="F561" s="18" t="s">
        <v>255</v>
      </c>
      <c r="G561" s="42">
        <v>42280000</v>
      </c>
      <c r="H561" s="42">
        <v>42280000</v>
      </c>
      <c r="I561" s="42">
        <v>32876566.670000002</v>
      </c>
      <c r="J561" s="42">
        <v>0</v>
      </c>
      <c r="K561" s="42">
        <v>0</v>
      </c>
      <c r="L561" s="42">
        <v>0</v>
      </c>
      <c r="M561" s="42">
        <v>10503540</v>
      </c>
      <c r="N561" s="42">
        <v>10503540</v>
      </c>
      <c r="O561" s="42">
        <v>31776460</v>
      </c>
      <c r="P561" s="42">
        <v>22373026.670000002</v>
      </c>
      <c r="Q561" s="17">
        <f t="shared" si="17"/>
        <v>0.24842809839167454</v>
      </c>
    </row>
    <row r="562" spans="1:17" x14ac:dyDescent="0.2">
      <c r="A562" s="18" t="s">
        <v>344</v>
      </c>
      <c r="B562" s="18" t="s">
        <v>345</v>
      </c>
      <c r="C562" s="15" t="str">
        <f t="shared" si="16"/>
        <v>21375104 MUSEO HISTORICO CULTURAL JUAN SANTAMARIA</v>
      </c>
      <c r="D562" s="18" t="s">
        <v>253</v>
      </c>
      <c r="E562" s="18" t="s">
        <v>256</v>
      </c>
      <c r="F562" s="18" t="s">
        <v>257</v>
      </c>
      <c r="G562" s="42">
        <v>24753858</v>
      </c>
      <c r="H562" s="42">
        <v>18753858</v>
      </c>
      <c r="I562" s="42">
        <v>16321291.33</v>
      </c>
      <c r="J562" s="42">
        <v>0</v>
      </c>
      <c r="K562" s="42">
        <v>0</v>
      </c>
      <c r="L562" s="42">
        <v>0</v>
      </c>
      <c r="M562" s="42">
        <v>7661400</v>
      </c>
      <c r="N562" s="42">
        <v>7661400</v>
      </c>
      <c r="O562" s="42">
        <v>11092458</v>
      </c>
      <c r="P562" s="42">
        <v>8659891.3300000001</v>
      </c>
      <c r="Q562" s="17">
        <f t="shared" si="17"/>
        <v>0.40852394211367071</v>
      </c>
    </row>
    <row r="563" spans="1:17" x14ac:dyDescent="0.2">
      <c r="A563" s="18" t="s">
        <v>344</v>
      </c>
      <c r="B563" s="18" t="s">
        <v>345</v>
      </c>
      <c r="C563" s="15" t="str">
        <f t="shared" si="16"/>
        <v>21375104 MUSEO HISTORICO CULTURAL JUAN SANTAMARIA</v>
      </c>
      <c r="D563" s="18" t="s">
        <v>253</v>
      </c>
      <c r="E563" s="18" t="s">
        <v>258</v>
      </c>
      <c r="F563" s="18" t="s">
        <v>259</v>
      </c>
      <c r="G563" s="42">
        <v>1523500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17">
        <f t="shared" si="17"/>
        <v>0</v>
      </c>
    </row>
    <row r="564" spans="1:17" x14ac:dyDescent="0.2">
      <c r="A564" s="18" t="s">
        <v>344</v>
      </c>
      <c r="B564" s="18" t="s">
        <v>345</v>
      </c>
      <c r="C564" s="15" t="str">
        <f t="shared" si="16"/>
        <v>21375104 MUSEO HISTORICO CULTURAL JUAN SANTAMARIA</v>
      </c>
      <c r="D564" s="18" t="s">
        <v>253</v>
      </c>
      <c r="E564" s="18" t="s">
        <v>355</v>
      </c>
      <c r="F564" s="18" t="s">
        <v>356</v>
      </c>
      <c r="G564" s="42">
        <v>600000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17">
        <f t="shared" si="17"/>
        <v>0</v>
      </c>
    </row>
    <row r="565" spans="1:17" x14ac:dyDescent="0.2">
      <c r="A565" s="18" t="s">
        <v>344</v>
      </c>
      <c r="B565" s="18" t="s">
        <v>345</v>
      </c>
      <c r="C565" s="15" t="str">
        <f t="shared" si="16"/>
        <v>21375104 MUSEO HISTORICO CULTURAL JUAN SANTAMARIA</v>
      </c>
      <c r="D565" s="18" t="s">
        <v>253</v>
      </c>
      <c r="E565" s="18" t="s">
        <v>260</v>
      </c>
      <c r="F565" s="18" t="s">
        <v>261</v>
      </c>
      <c r="G565" s="42">
        <v>2000000</v>
      </c>
      <c r="H565" s="42">
        <v>2300000</v>
      </c>
      <c r="I565" s="42">
        <v>1650000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2300000</v>
      </c>
      <c r="P565" s="42">
        <v>1650000</v>
      </c>
      <c r="Q565" s="17">
        <f t="shared" si="17"/>
        <v>0</v>
      </c>
    </row>
    <row r="566" spans="1:17" x14ac:dyDescent="0.2">
      <c r="A566" s="18" t="s">
        <v>344</v>
      </c>
      <c r="B566" s="18" t="s">
        <v>345</v>
      </c>
      <c r="C566" s="15" t="str">
        <f t="shared" si="16"/>
        <v>21375104 MUSEO HISTORICO CULTURAL JUAN SANTAMARIA</v>
      </c>
      <c r="D566" s="18" t="s">
        <v>253</v>
      </c>
      <c r="E566" s="18" t="s">
        <v>262</v>
      </c>
      <c r="F566" s="18" t="s">
        <v>263</v>
      </c>
      <c r="G566" s="42">
        <v>1000000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17">
        <f t="shared" si="17"/>
        <v>0</v>
      </c>
    </row>
    <row r="567" spans="1:17" x14ac:dyDescent="0.2">
      <c r="A567" s="18" t="s">
        <v>344</v>
      </c>
      <c r="B567" s="18" t="s">
        <v>345</v>
      </c>
      <c r="C567" s="15" t="str">
        <f t="shared" si="16"/>
        <v>21375104 MUSEO HISTORICO CULTURAL JUAN SANTAMARIA</v>
      </c>
      <c r="D567" s="18" t="s">
        <v>253</v>
      </c>
      <c r="E567" s="18" t="s">
        <v>264</v>
      </c>
      <c r="F567" s="18" t="s">
        <v>265</v>
      </c>
      <c r="G567" s="42">
        <v>4133358</v>
      </c>
      <c r="H567" s="42">
        <v>133358</v>
      </c>
      <c r="I567" s="42">
        <v>133358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133358</v>
      </c>
      <c r="P567" s="42">
        <v>133358</v>
      </c>
      <c r="Q567" s="17">
        <f t="shared" si="17"/>
        <v>0</v>
      </c>
    </row>
    <row r="568" spans="1:17" x14ac:dyDescent="0.2">
      <c r="A568" s="18" t="s">
        <v>344</v>
      </c>
      <c r="B568" s="18" t="s">
        <v>345</v>
      </c>
      <c r="C568" s="15" t="str">
        <f t="shared" si="16"/>
        <v>21375104 MUSEO HISTORICO CULTURAL JUAN SANTAMARIA</v>
      </c>
      <c r="D568" s="18" t="s">
        <v>253</v>
      </c>
      <c r="E568" s="18" t="s">
        <v>357</v>
      </c>
      <c r="F568" s="18" t="s">
        <v>358</v>
      </c>
      <c r="G568" s="42">
        <v>2497000</v>
      </c>
      <c r="H568" s="42">
        <v>523100</v>
      </c>
      <c r="I568" s="42">
        <v>523100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523100</v>
      </c>
      <c r="P568" s="42">
        <v>523100</v>
      </c>
      <c r="Q568" s="17">
        <f t="shared" si="17"/>
        <v>0</v>
      </c>
    </row>
    <row r="569" spans="1:17" x14ac:dyDescent="0.2">
      <c r="A569" s="18" t="s">
        <v>344</v>
      </c>
      <c r="B569" s="18" t="s">
        <v>345</v>
      </c>
      <c r="C569" s="15" t="str">
        <f t="shared" si="16"/>
        <v>21375104 MUSEO HISTORICO CULTURAL JUAN SANTAMARIA</v>
      </c>
      <c r="D569" s="18" t="s">
        <v>253</v>
      </c>
      <c r="E569" s="18" t="s">
        <v>359</v>
      </c>
      <c r="F569" s="18" t="s">
        <v>360</v>
      </c>
      <c r="G569" s="42">
        <v>7000000</v>
      </c>
      <c r="H569" s="42">
        <v>15797400</v>
      </c>
      <c r="I569" s="42">
        <v>14014833.33</v>
      </c>
      <c r="J569" s="42">
        <v>0</v>
      </c>
      <c r="K569" s="42">
        <v>0</v>
      </c>
      <c r="L569" s="42">
        <v>0</v>
      </c>
      <c r="M569" s="42">
        <v>7661400</v>
      </c>
      <c r="N569" s="42">
        <v>7661400</v>
      </c>
      <c r="O569" s="42">
        <v>8136000</v>
      </c>
      <c r="P569" s="42">
        <v>6353433.3300000001</v>
      </c>
      <c r="Q569" s="17">
        <f t="shared" si="17"/>
        <v>0.48497854077253216</v>
      </c>
    </row>
    <row r="570" spans="1:17" x14ac:dyDescent="0.2">
      <c r="A570" s="18" t="s">
        <v>344</v>
      </c>
      <c r="B570" s="18" t="s">
        <v>345</v>
      </c>
      <c r="C570" s="15" t="str">
        <f t="shared" si="16"/>
        <v>21375104 MUSEO HISTORICO CULTURAL JUAN SANTAMARIA</v>
      </c>
      <c r="D570" s="18" t="s">
        <v>253</v>
      </c>
      <c r="E570" s="18" t="s">
        <v>266</v>
      </c>
      <c r="F570" s="18" t="s">
        <v>267</v>
      </c>
      <c r="G570" s="42">
        <v>6000000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17">
        <f t="shared" si="17"/>
        <v>0</v>
      </c>
    </row>
    <row r="571" spans="1:17" x14ac:dyDescent="0.2">
      <c r="A571" s="18" t="s">
        <v>344</v>
      </c>
      <c r="B571" s="18" t="s">
        <v>345</v>
      </c>
      <c r="C571" s="15" t="str">
        <f t="shared" si="16"/>
        <v>21375104 MUSEO HISTORICO CULTURAL JUAN SANTAMARIA</v>
      </c>
      <c r="D571" s="18" t="s">
        <v>253</v>
      </c>
      <c r="E571" s="18" t="s">
        <v>268</v>
      </c>
      <c r="F571" s="18" t="s">
        <v>269</v>
      </c>
      <c r="G571" s="42">
        <v>7526142</v>
      </c>
      <c r="H571" s="42">
        <v>19784002</v>
      </c>
      <c r="I571" s="42">
        <v>12984205.34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19784002</v>
      </c>
      <c r="P571" s="42">
        <v>12984205.34</v>
      </c>
      <c r="Q571" s="20">
        <f t="shared" si="17"/>
        <v>0</v>
      </c>
    </row>
    <row r="572" spans="1:17" x14ac:dyDescent="0.2">
      <c r="A572" s="18" t="s">
        <v>344</v>
      </c>
      <c r="B572" s="18" t="s">
        <v>345</v>
      </c>
      <c r="C572" s="15" t="str">
        <f t="shared" si="16"/>
        <v>21375104 MUSEO HISTORICO CULTURAL JUAN SANTAMARIA</v>
      </c>
      <c r="D572" s="18" t="s">
        <v>253</v>
      </c>
      <c r="E572" s="18" t="s">
        <v>272</v>
      </c>
      <c r="F572" s="18" t="s">
        <v>273</v>
      </c>
      <c r="G572" s="42">
        <v>7526142</v>
      </c>
      <c r="H572" s="42">
        <v>19784002</v>
      </c>
      <c r="I572" s="42">
        <v>12984205.34</v>
      </c>
      <c r="J572" s="42">
        <v>0</v>
      </c>
      <c r="K572" s="42">
        <v>0</v>
      </c>
      <c r="L572" s="42">
        <v>0</v>
      </c>
      <c r="M572" s="42">
        <v>0</v>
      </c>
      <c r="N572" s="42">
        <v>0</v>
      </c>
      <c r="O572" s="42">
        <v>19784002</v>
      </c>
      <c r="P572" s="42">
        <v>12984205.34</v>
      </c>
      <c r="Q572" s="17">
        <f t="shared" si="17"/>
        <v>0</v>
      </c>
    </row>
    <row r="573" spans="1:17" x14ac:dyDescent="0.2">
      <c r="A573" s="18" t="s">
        <v>344</v>
      </c>
      <c r="B573" s="18" t="s">
        <v>345</v>
      </c>
      <c r="C573" s="15" t="str">
        <f t="shared" si="16"/>
        <v>21375104 MUSEO HISTORICO CULTURAL JUAN SANTAMARIA</v>
      </c>
      <c r="D573" s="18" t="s">
        <v>253</v>
      </c>
      <c r="E573" s="18" t="s">
        <v>274</v>
      </c>
      <c r="F573" s="18" t="s">
        <v>275</v>
      </c>
      <c r="G573" s="42">
        <v>10000000</v>
      </c>
      <c r="H573" s="42">
        <v>3742140</v>
      </c>
      <c r="I573" s="42">
        <v>3571070</v>
      </c>
      <c r="J573" s="42">
        <v>0</v>
      </c>
      <c r="K573" s="42">
        <v>0</v>
      </c>
      <c r="L573" s="42">
        <v>0</v>
      </c>
      <c r="M573" s="42">
        <v>2842140</v>
      </c>
      <c r="N573" s="42">
        <v>2842140</v>
      </c>
      <c r="O573" s="42">
        <v>900000</v>
      </c>
      <c r="P573" s="42">
        <v>728930</v>
      </c>
      <c r="Q573" s="17">
        <f t="shared" si="17"/>
        <v>0.75949590341355477</v>
      </c>
    </row>
    <row r="574" spans="1:17" x14ac:dyDescent="0.2">
      <c r="A574" s="18" t="s">
        <v>344</v>
      </c>
      <c r="B574" s="18" t="s">
        <v>345</v>
      </c>
      <c r="C574" s="15" t="str">
        <f t="shared" si="16"/>
        <v>21375104 MUSEO HISTORICO CULTURAL JUAN SANTAMARIA</v>
      </c>
      <c r="D574" s="18" t="s">
        <v>253</v>
      </c>
      <c r="E574" s="18" t="s">
        <v>361</v>
      </c>
      <c r="F574" s="18" t="s">
        <v>362</v>
      </c>
      <c r="G574" s="42">
        <v>5000000</v>
      </c>
      <c r="H574" s="42">
        <v>2842140</v>
      </c>
      <c r="I574" s="42">
        <v>2842140</v>
      </c>
      <c r="J574" s="42">
        <v>0</v>
      </c>
      <c r="K574" s="42">
        <v>0</v>
      </c>
      <c r="L574" s="42">
        <v>0</v>
      </c>
      <c r="M574" s="42">
        <v>2842140</v>
      </c>
      <c r="N574" s="42">
        <v>2842140</v>
      </c>
      <c r="O574" s="42">
        <v>0</v>
      </c>
      <c r="P574" s="42">
        <v>0</v>
      </c>
      <c r="Q574" s="17">
        <f t="shared" si="17"/>
        <v>1</v>
      </c>
    </row>
    <row r="575" spans="1:17" x14ac:dyDescent="0.2">
      <c r="A575" s="18" t="s">
        <v>344</v>
      </c>
      <c r="B575" s="18" t="s">
        <v>345</v>
      </c>
      <c r="C575" s="15" t="str">
        <f t="shared" si="16"/>
        <v>21375104 MUSEO HISTORICO CULTURAL JUAN SANTAMARIA</v>
      </c>
      <c r="D575" s="18" t="s">
        <v>253</v>
      </c>
      <c r="E575" s="18" t="s">
        <v>276</v>
      </c>
      <c r="F575" s="18" t="s">
        <v>277</v>
      </c>
      <c r="G575" s="42">
        <v>5000000</v>
      </c>
      <c r="H575" s="42">
        <v>900000</v>
      </c>
      <c r="I575" s="42">
        <v>728930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900000</v>
      </c>
      <c r="P575" s="42">
        <v>728930</v>
      </c>
      <c r="Q575" s="17">
        <f t="shared" si="17"/>
        <v>0</v>
      </c>
    </row>
    <row r="576" spans="1:17" x14ac:dyDescent="0.2">
      <c r="A576" s="40" t="s">
        <v>363</v>
      </c>
      <c r="B576" s="40" t="s">
        <v>364</v>
      </c>
      <c r="C576" s="15" t="str">
        <f t="shared" si="16"/>
        <v>21375105 MUSEO DR. RAFAEL ANGEL CALDERON GUARDIA</v>
      </c>
      <c r="D576" s="40" t="s">
        <v>19</v>
      </c>
      <c r="E576" s="40" t="s">
        <v>20</v>
      </c>
      <c r="F576" s="40" t="s">
        <v>20</v>
      </c>
      <c r="G576" s="41">
        <v>330647285</v>
      </c>
      <c r="H576" s="41">
        <v>323147285</v>
      </c>
      <c r="I576" s="41">
        <v>301711978.56999999</v>
      </c>
      <c r="J576" s="41">
        <v>0</v>
      </c>
      <c r="K576" s="41">
        <v>0</v>
      </c>
      <c r="L576" s="41">
        <v>0</v>
      </c>
      <c r="M576" s="41">
        <v>162668136.00999999</v>
      </c>
      <c r="N576" s="41">
        <v>158647581.72</v>
      </c>
      <c r="O576" s="41">
        <v>160479148.99000001</v>
      </c>
      <c r="P576" s="41">
        <v>139043842.56</v>
      </c>
      <c r="Q576" s="20">
        <f t="shared" si="17"/>
        <v>0.50338698036717222</v>
      </c>
    </row>
    <row r="577" spans="1:17" x14ac:dyDescent="0.2">
      <c r="A577" s="18" t="s">
        <v>363</v>
      </c>
      <c r="B577" s="18" t="s">
        <v>364</v>
      </c>
      <c r="C577" s="15" t="str">
        <f t="shared" si="16"/>
        <v>21375105 MUSEO DR. RAFAEL ANGEL CALDERON GUARDIA</v>
      </c>
      <c r="D577" s="18" t="s">
        <v>19</v>
      </c>
      <c r="E577" s="18" t="s">
        <v>23</v>
      </c>
      <c r="F577" s="18" t="s">
        <v>24</v>
      </c>
      <c r="G577" s="42">
        <v>219693726</v>
      </c>
      <c r="H577" s="42">
        <v>219693726</v>
      </c>
      <c r="I577" s="42">
        <v>212558441</v>
      </c>
      <c r="J577" s="42">
        <v>0</v>
      </c>
      <c r="K577" s="42">
        <v>0</v>
      </c>
      <c r="L577" s="42">
        <v>0</v>
      </c>
      <c r="M577" s="42">
        <v>123935594.62</v>
      </c>
      <c r="N577" s="42">
        <v>120007150.31999999</v>
      </c>
      <c r="O577" s="42">
        <v>95758131.379999995</v>
      </c>
      <c r="P577" s="42">
        <v>88622846.379999995</v>
      </c>
      <c r="Q577" s="17">
        <f t="shared" si="17"/>
        <v>0.56412896661418543</v>
      </c>
    </row>
    <row r="578" spans="1:17" x14ac:dyDescent="0.2">
      <c r="A578" s="18" t="s">
        <v>363</v>
      </c>
      <c r="B578" s="18" t="s">
        <v>364</v>
      </c>
      <c r="C578" s="15" t="str">
        <f t="shared" si="16"/>
        <v>21375105 MUSEO DR. RAFAEL ANGEL CALDERON GUARDIA</v>
      </c>
      <c r="D578" s="18" t="s">
        <v>19</v>
      </c>
      <c r="E578" s="18" t="s">
        <v>25</v>
      </c>
      <c r="F578" s="18" t="s">
        <v>26</v>
      </c>
      <c r="G578" s="42">
        <v>90336800</v>
      </c>
      <c r="H578" s="42">
        <v>90336800</v>
      </c>
      <c r="I578" s="42">
        <v>86630900</v>
      </c>
      <c r="J578" s="42">
        <v>0</v>
      </c>
      <c r="K578" s="42">
        <v>0</v>
      </c>
      <c r="L578" s="42">
        <v>0</v>
      </c>
      <c r="M578" s="42">
        <v>53001722.310000002</v>
      </c>
      <c r="N578" s="42">
        <v>52005838.530000001</v>
      </c>
      <c r="O578" s="42">
        <v>37335077.689999998</v>
      </c>
      <c r="P578" s="42">
        <v>33629177.689999998</v>
      </c>
      <c r="Q578" s="17">
        <f t="shared" si="17"/>
        <v>0.58671241742014335</v>
      </c>
    </row>
    <row r="579" spans="1:17" x14ac:dyDescent="0.2">
      <c r="A579" s="18" t="s">
        <v>363</v>
      </c>
      <c r="B579" s="18" t="s">
        <v>364</v>
      </c>
      <c r="C579" s="15" t="str">
        <f t="shared" si="16"/>
        <v>21375105 MUSEO DR. RAFAEL ANGEL CALDERON GUARDIA</v>
      </c>
      <c r="D579" s="18" t="s">
        <v>19</v>
      </c>
      <c r="E579" s="18" t="s">
        <v>27</v>
      </c>
      <c r="F579" s="18" t="s">
        <v>28</v>
      </c>
      <c r="G579" s="42">
        <v>90336800</v>
      </c>
      <c r="H579" s="42">
        <v>90336800</v>
      </c>
      <c r="I579" s="42">
        <v>86630900</v>
      </c>
      <c r="J579" s="42">
        <v>0</v>
      </c>
      <c r="K579" s="42">
        <v>0</v>
      </c>
      <c r="L579" s="42">
        <v>0</v>
      </c>
      <c r="M579" s="42">
        <v>53001722.310000002</v>
      </c>
      <c r="N579" s="42">
        <v>52005838.530000001</v>
      </c>
      <c r="O579" s="42">
        <v>37335077.689999998</v>
      </c>
      <c r="P579" s="42">
        <v>33629177.689999998</v>
      </c>
      <c r="Q579" s="17">
        <f t="shared" si="17"/>
        <v>0.58671241742014335</v>
      </c>
    </row>
    <row r="580" spans="1:17" x14ac:dyDescent="0.2">
      <c r="A580" s="18" t="s">
        <v>363</v>
      </c>
      <c r="B580" s="18" t="s">
        <v>364</v>
      </c>
      <c r="C580" s="15" t="str">
        <f t="shared" si="16"/>
        <v>21375105 MUSEO DR. RAFAEL ANGEL CALDERON GUARDIA</v>
      </c>
      <c r="D580" s="18" t="s">
        <v>19</v>
      </c>
      <c r="E580" s="18" t="s">
        <v>31</v>
      </c>
      <c r="F580" s="18" t="s">
        <v>32</v>
      </c>
      <c r="G580" s="42">
        <v>2100000</v>
      </c>
      <c r="H580" s="42">
        <v>2100000</v>
      </c>
      <c r="I580" s="42">
        <v>2100000</v>
      </c>
      <c r="J580" s="42">
        <v>0</v>
      </c>
      <c r="K580" s="42">
        <v>0</v>
      </c>
      <c r="L580" s="42">
        <v>0</v>
      </c>
      <c r="M580" s="42">
        <v>1383273.24</v>
      </c>
      <c r="N580" s="42">
        <v>1332605.82</v>
      </c>
      <c r="O580" s="42">
        <v>716726.76</v>
      </c>
      <c r="P580" s="42">
        <v>716726.76</v>
      </c>
      <c r="Q580" s="17">
        <f t="shared" si="17"/>
        <v>0.65870154285714289</v>
      </c>
    </row>
    <row r="581" spans="1:17" x14ac:dyDescent="0.2">
      <c r="A581" s="18" t="s">
        <v>363</v>
      </c>
      <c r="B581" s="18" t="s">
        <v>364</v>
      </c>
      <c r="C581" s="15" t="str">
        <f t="shared" si="16"/>
        <v>21375105 MUSEO DR. RAFAEL ANGEL CALDERON GUARDIA</v>
      </c>
      <c r="D581" s="18" t="s">
        <v>19</v>
      </c>
      <c r="E581" s="18" t="s">
        <v>33</v>
      </c>
      <c r="F581" s="18" t="s">
        <v>34</v>
      </c>
      <c r="G581" s="42">
        <v>2100000</v>
      </c>
      <c r="H581" s="42">
        <v>2100000</v>
      </c>
      <c r="I581" s="42">
        <v>2100000</v>
      </c>
      <c r="J581" s="42">
        <v>0</v>
      </c>
      <c r="K581" s="42">
        <v>0</v>
      </c>
      <c r="L581" s="42">
        <v>0</v>
      </c>
      <c r="M581" s="42">
        <v>1383273.24</v>
      </c>
      <c r="N581" s="42">
        <v>1332605.82</v>
      </c>
      <c r="O581" s="42">
        <v>716726.76</v>
      </c>
      <c r="P581" s="42">
        <v>716726.76</v>
      </c>
      <c r="Q581" s="17">
        <f t="shared" si="17"/>
        <v>0.65870154285714289</v>
      </c>
    </row>
    <row r="582" spans="1:17" x14ac:dyDescent="0.2">
      <c r="A582" s="18" t="s">
        <v>363</v>
      </c>
      <c r="B582" s="18" t="s">
        <v>364</v>
      </c>
      <c r="C582" s="15" t="str">
        <f t="shared" si="16"/>
        <v>21375105 MUSEO DR. RAFAEL ANGEL CALDERON GUARDIA</v>
      </c>
      <c r="D582" s="18" t="s">
        <v>19</v>
      </c>
      <c r="E582" s="18" t="s">
        <v>35</v>
      </c>
      <c r="F582" s="18" t="s">
        <v>36</v>
      </c>
      <c r="G582" s="42">
        <v>90480096</v>
      </c>
      <c r="H582" s="42">
        <v>90480096</v>
      </c>
      <c r="I582" s="42">
        <v>88147204</v>
      </c>
      <c r="J582" s="42">
        <v>0</v>
      </c>
      <c r="K582" s="42">
        <v>0</v>
      </c>
      <c r="L582" s="42">
        <v>0</v>
      </c>
      <c r="M582" s="42">
        <v>47625809.619999997</v>
      </c>
      <c r="N582" s="42">
        <v>47130488.520000003</v>
      </c>
      <c r="O582" s="42">
        <v>42854286.380000003</v>
      </c>
      <c r="P582" s="42">
        <v>40521394.380000003</v>
      </c>
      <c r="Q582" s="17">
        <f t="shared" si="17"/>
        <v>0.52636780602001132</v>
      </c>
    </row>
    <row r="583" spans="1:17" x14ac:dyDescent="0.2">
      <c r="A583" s="18" t="s">
        <v>363</v>
      </c>
      <c r="B583" s="18" t="s">
        <v>364</v>
      </c>
      <c r="C583" s="15" t="str">
        <f t="shared" ref="C583:C646" si="18">+CONCATENATE(A583," ",B583)</f>
        <v>21375105 MUSEO DR. RAFAEL ANGEL CALDERON GUARDIA</v>
      </c>
      <c r="D583" s="18" t="s">
        <v>19</v>
      </c>
      <c r="E583" s="18" t="s">
        <v>37</v>
      </c>
      <c r="F583" s="18" t="s">
        <v>38</v>
      </c>
      <c r="G583" s="42">
        <v>33200000</v>
      </c>
      <c r="H583" s="42">
        <v>33200000</v>
      </c>
      <c r="I583" s="42">
        <v>32489780</v>
      </c>
      <c r="J583" s="42">
        <v>0</v>
      </c>
      <c r="K583" s="42">
        <v>0</v>
      </c>
      <c r="L583" s="42">
        <v>0</v>
      </c>
      <c r="M583" s="42">
        <v>18983951.16</v>
      </c>
      <c r="N583" s="42">
        <v>18726511.309999999</v>
      </c>
      <c r="O583" s="42">
        <v>14216048.84</v>
      </c>
      <c r="P583" s="42">
        <v>13505828.84</v>
      </c>
      <c r="Q583" s="17">
        <f t="shared" ref="Q583:Q646" si="19">+IFERROR(M583/H583,0)</f>
        <v>0.57180575783132526</v>
      </c>
    </row>
    <row r="584" spans="1:17" x14ac:dyDescent="0.2">
      <c r="A584" s="18" t="s">
        <v>363</v>
      </c>
      <c r="B584" s="18" t="s">
        <v>364</v>
      </c>
      <c r="C584" s="15" t="str">
        <f t="shared" si="18"/>
        <v>21375105 MUSEO DR. RAFAEL ANGEL CALDERON GUARDIA</v>
      </c>
      <c r="D584" s="18" t="s">
        <v>19</v>
      </c>
      <c r="E584" s="18" t="s">
        <v>39</v>
      </c>
      <c r="F584" s="18" t="s">
        <v>40</v>
      </c>
      <c r="G584" s="42">
        <v>24024310</v>
      </c>
      <c r="H584" s="42">
        <v>24024310</v>
      </c>
      <c r="I584" s="42">
        <v>23097835</v>
      </c>
      <c r="J584" s="42">
        <v>0</v>
      </c>
      <c r="K584" s="42">
        <v>0</v>
      </c>
      <c r="L584" s="42">
        <v>0</v>
      </c>
      <c r="M584" s="42">
        <v>12766220</v>
      </c>
      <c r="N584" s="42">
        <v>12595034.25</v>
      </c>
      <c r="O584" s="42">
        <v>11258090</v>
      </c>
      <c r="P584" s="42">
        <v>10331615</v>
      </c>
      <c r="Q584" s="17">
        <f t="shared" si="19"/>
        <v>0.53138758199507086</v>
      </c>
    </row>
    <row r="585" spans="1:17" x14ac:dyDescent="0.2">
      <c r="A585" s="18" t="s">
        <v>363</v>
      </c>
      <c r="B585" s="18" t="s">
        <v>364</v>
      </c>
      <c r="C585" s="15" t="str">
        <f t="shared" si="18"/>
        <v>21375105 MUSEO DR. RAFAEL ANGEL CALDERON GUARDIA</v>
      </c>
      <c r="D585" s="18" t="s">
        <v>19</v>
      </c>
      <c r="E585" s="18" t="s">
        <v>41</v>
      </c>
      <c r="F585" s="18" t="s">
        <v>42</v>
      </c>
      <c r="G585" s="42">
        <v>13741474</v>
      </c>
      <c r="H585" s="42">
        <v>13741474</v>
      </c>
      <c r="I585" s="42">
        <v>13277123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13741474</v>
      </c>
      <c r="P585" s="42">
        <v>13277123</v>
      </c>
      <c r="Q585" s="17">
        <f t="shared" si="19"/>
        <v>0</v>
      </c>
    </row>
    <row r="586" spans="1:17" x14ac:dyDescent="0.2">
      <c r="A586" s="18" t="s">
        <v>363</v>
      </c>
      <c r="B586" s="18" t="s">
        <v>364</v>
      </c>
      <c r="C586" s="15" t="str">
        <f t="shared" si="18"/>
        <v>21375105 MUSEO DR. RAFAEL ANGEL CALDERON GUARDIA</v>
      </c>
      <c r="D586" s="18" t="s">
        <v>19</v>
      </c>
      <c r="E586" s="18" t="s">
        <v>43</v>
      </c>
      <c r="F586" s="18" t="s">
        <v>44</v>
      </c>
      <c r="G586" s="42">
        <v>10914312</v>
      </c>
      <c r="H586" s="42">
        <v>10914312</v>
      </c>
      <c r="I586" s="42">
        <v>10914312</v>
      </c>
      <c r="J586" s="42">
        <v>0</v>
      </c>
      <c r="K586" s="42">
        <v>0</v>
      </c>
      <c r="L586" s="42">
        <v>0</v>
      </c>
      <c r="M586" s="42">
        <v>10875038.380000001</v>
      </c>
      <c r="N586" s="42">
        <v>10875038.380000001</v>
      </c>
      <c r="O586" s="42">
        <v>39273.620000000003</v>
      </c>
      <c r="P586" s="42">
        <v>39273.620000000003</v>
      </c>
      <c r="Q586" s="17">
        <f t="shared" si="19"/>
        <v>0.99640164034159928</v>
      </c>
    </row>
    <row r="587" spans="1:17" x14ac:dyDescent="0.2">
      <c r="A587" s="18" t="s">
        <v>363</v>
      </c>
      <c r="B587" s="18" t="s">
        <v>364</v>
      </c>
      <c r="C587" s="15" t="str">
        <f t="shared" si="18"/>
        <v>21375105 MUSEO DR. RAFAEL ANGEL CALDERON GUARDIA</v>
      </c>
      <c r="D587" s="18" t="s">
        <v>19</v>
      </c>
      <c r="E587" s="18" t="s">
        <v>45</v>
      </c>
      <c r="F587" s="18" t="s">
        <v>46</v>
      </c>
      <c r="G587" s="42">
        <v>8600000</v>
      </c>
      <c r="H587" s="42">
        <v>8600000</v>
      </c>
      <c r="I587" s="42">
        <v>8368154</v>
      </c>
      <c r="J587" s="42">
        <v>0</v>
      </c>
      <c r="K587" s="42">
        <v>0</v>
      </c>
      <c r="L587" s="42">
        <v>0</v>
      </c>
      <c r="M587" s="42">
        <v>5000600.08</v>
      </c>
      <c r="N587" s="42">
        <v>4933904.58</v>
      </c>
      <c r="O587" s="42">
        <v>3599399.92</v>
      </c>
      <c r="P587" s="42">
        <v>3367553.92</v>
      </c>
      <c r="Q587" s="17">
        <f t="shared" si="19"/>
        <v>0.5814651255813954</v>
      </c>
    </row>
    <row r="588" spans="1:17" x14ac:dyDescent="0.2">
      <c r="A588" s="18" t="s">
        <v>363</v>
      </c>
      <c r="B588" s="18" t="s">
        <v>364</v>
      </c>
      <c r="C588" s="15" t="str">
        <f t="shared" si="18"/>
        <v>21375105 MUSEO DR. RAFAEL ANGEL CALDERON GUARDIA</v>
      </c>
      <c r="D588" s="18" t="s">
        <v>19</v>
      </c>
      <c r="E588" s="18" t="s">
        <v>47</v>
      </c>
      <c r="F588" s="18" t="s">
        <v>48</v>
      </c>
      <c r="G588" s="42">
        <v>16494610</v>
      </c>
      <c r="H588" s="42">
        <v>16494610</v>
      </c>
      <c r="I588" s="42">
        <v>15951102</v>
      </c>
      <c r="J588" s="42">
        <v>0</v>
      </c>
      <c r="K588" s="42">
        <v>0</v>
      </c>
      <c r="L588" s="42">
        <v>0</v>
      </c>
      <c r="M588" s="42">
        <v>9987986.8100000005</v>
      </c>
      <c r="N588" s="42">
        <v>8802562.8100000005</v>
      </c>
      <c r="O588" s="42">
        <v>6506623.1900000004</v>
      </c>
      <c r="P588" s="42">
        <v>5963115.1900000004</v>
      </c>
      <c r="Q588" s="17">
        <f t="shared" si="19"/>
        <v>0.60553034051729626</v>
      </c>
    </row>
    <row r="589" spans="1:17" x14ac:dyDescent="0.2">
      <c r="A589" s="18" t="s">
        <v>363</v>
      </c>
      <c r="B589" s="18" t="s">
        <v>364</v>
      </c>
      <c r="C589" s="15" t="str">
        <f t="shared" si="18"/>
        <v>21375105 MUSEO DR. RAFAEL ANGEL CALDERON GUARDIA</v>
      </c>
      <c r="D589" s="18" t="s">
        <v>19</v>
      </c>
      <c r="E589" s="18" t="s">
        <v>365</v>
      </c>
      <c r="F589" s="18" t="s">
        <v>50</v>
      </c>
      <c r="G589" s="42">
        <v>15648730</v>
      </c>
      <c r="H589" s="42">
        <v>15648730</v>
      </c>
      <c r="I589" s="42">
        <v>15133094</v>
      </c>
      <c r="J589" s="42">
        <v>0</v>
      </c>
      <c r="K589" s="42">
        <v>0</v>
      </c>
      <c r="L589" s="42">
        <v>0</v>
      </c>
      <c r="M589" s="42">
        <v>9478550.6199999992</v>
      </c>
      <c r="N589" s="42">
        <v>8353464.6200000001</v>
      </c>
      <c r="O589" s="42">
        <v>6170179.3799999999</v>
      </c>
      <c r="P589" s="42">
        <v>5654543.3799999999</v>
      </c>
      <c r="Q589" s="17">
        <f t="shared" si="19"/>
        <v>0.60570733982885505</v>
      </c>
    </row>
    <row r="590" spans="1:17" x14ac:dyDescent="0.2">
      <c r="A590" s="18" t="s">
        <v>363</v>
      </c>
      <c r="B590" s="18" t="s">
        <v>364</v>
      </c>
      <c r="C590" s="15" t="str">
        <f t="shared" si="18"/>
        <v>21375105 MUSEO DR. RAFAEL ANGEL CALDERON GUARDIA</v>
      </c>
      <c r="D590" s="18" t="s">
        <v>19</v>
      </c>
      <c r="E590" s="18" t="s">
        <v>366</v>
      </c>
      <c r="F590" s="18" t="s">
        <v>52</v>
      </c>
      <c r="G590" s="42">
        <v>845880</v>
      </c>
      <c r="H590" s="42">
        <v>845880</v>
      </c>
      <c r="I590" s="42">
        <v>818008</v>
      </c>
      <c r="J590" s="42">
        <v>0</v>
      </c>
      <c r="K590" s="42">
        <v>0</v>
      </c>
      <c r="L590" s="42">
        <v>0</v>
      </c>
      <c r="M590" s="42">
        <v>509436.19</v>
      </c>
      <c r="N590" s="42">
        <v>449098.19</v>
      </c>
      <c r="O590" s="42">
        <v>336443.81</v>
      </c>
      <c r="P590" s="42">
        <v>308571.81</v>
      </c>
      <c r="Q590" s="17">
        <f t="shared" si="19"/>
        <v>0.60225586371589346</v>
      </c>
    </row>
    <row r="591" spans="1:17" x14ac:dyDescent="0.2">
      <c r="A591" s="18" t="s">
        <v>363</v>
      </c>
      <c r="B591" s="18" t="s">
        <v>364</v>
      </c>
      <c r="C591" s="15" t="str">
        <f t="shared" si="18"/>
        <v>21375105 MUSEO DR. RAFAEL ANGEL CALDERON GUARDIA</v>
      </c>
      <c r="D591" s="18" t="s">
        <v>19</v>
      </c>
      <c r="E591" s="18" t="s">
        <v>53</v>
      </c>
      <c r="F591" s="18" t="s">
        <v>54</v>
      </c>
      <c r="G591" s="42">
        <v>20282220</v>
      </c>
      <c r="H591" s="42">
        <v>20282220</v>
      </c>
      <c r="I591" s="42">
        <v>19729235</v>
      </c>
      <c r="J591" s="42">
        <v>0</v>
      </c>
      <c r="K591" s="42">
        <v>0</v>
      </c>
      <c r="L591" s="42">
        <v>0</v>
      </c>
      <c r="M591" s="42">
        <v>11936802.640000001</v>
      </c>
      <c r="N591" s="42">
        <v>10735654.640000001</v>
      </c>
      <c r="O591" s="42">
        <v>8345417.3600000003</v>
      </c>
      <c r="P591" s="42">
        <v>7792432.3600000003</v>
      </c>
      <c r="Q591" s="17">
        <f t="shared" si="19"/>
        <v>0.58853531023724226</v>
      </c>
    </row>
    <row r="592" spans="1:17" x14ac:dyDescent="0.2">
      <c r="A592" s="18" t="s">
        <v>363</v>
      </c>
      <c r="B592" s="18" t="s">
        <v>364</v>
      </c>
      <c r="C592" s="15" t="str">
        <f t="shared" si="18"/>
        <v>21375105 MUSEO DR. RAFAEL ANGEL CALDERON GUARDIA</v>
      </c>
      <c r="D592" s="18" t="s">
        <v>19</v>
      </c>
      <c r="E592" s="18" t="s">
        <v>367</v>
      </c>
      <c r="F592" s="18" t="s">
        <v>56</v>
      </c>
      <c r="G592" s="42">
        <v>9169310</v>
      </c>
      <c r="H592" s="42">
        <v>9169310</v>
      </c>
      <c r="I592" s="42">
        <v>8867175</v>
      </c>
      <c r="J592" s="42">
        <v>0</v>
      </c>
      <c r="K592" s="42">
        <v>0</v>
      </c>
      <c r="L592" s="42">
        <v>0</v>
      </c>
      <c r="M592" s="42">
        <v>5525164.5</v>
      </c>
      <c r="N592" s="42">
        <v>4867060.5</v>
      </c>
      <c r="O592" s="42">
        <v>3644145.5</v>
      </c>
      <c r="P592" s="42">
        <v>3342010.5</v>
      </c>
      <c r="Q592" s="17">
        <f t="shared" si="19"/>
        <v>0.60257145848488058</v>
      </c>
    </row>
    <row r="593" spans="1:17" x14ac:dyDescent="0.2">
      <c r="A593" s="18" t="s">
        <v>363</v>
      </c>
      <c r="B593" s="18" t="s">
        <v>364</v>
      </c>
      <c r="C593" s="15" t="str">
        <f t="shared" si="18"/>
        <v>21375105 MUSEO DR. RAFAEL ANGEL CALDERON GUARDIA</v>
      </c>
      <c r="D593" s="18" t="s">
        <v>19</v>
      </c>
      <c r="E593" s="18" t="s">
        <v>368</v>
      </c>
      <c r="F593" s="18" t="s">
        <v>58</v>
      </c>
      <c r="G593" s="42">
        <v>5075270</v>
      </c>
      <c r="H593" s="42">
        <v>5075270</v>
      </c>
      <c r="I593" s="42">
        <v>4908037</v>
      </c>
      <c r="J593" s="42">
        <v>0</v>
      </c>
      <c r="K593" s="42">
        <v>0</v>
      </c>
      <c r="L593" s="42">
        <v>0</v>
      </c>
      <c r="M593" s="42">
        <v>3056617.14</v>
      </c>
      <c r="N593" s="42">
        <v>2694588.14</v>
      </c>
      <c r="O593" s="42">
        <v>2018652.86</v>
      </c>
      <c r="P593" s="42">
        <v>1851419.86</v>
      </c>
      <c r="Q593" s="17">
        <f t="shared" si="19"/>
        <v>0.60225705036382304</v>
      </c>
    </row>
    <row r="594" spans="1:17" x14ac:dyDescent="0.2">
      <c r="A594" s="18" t="s">
        <v>363</v>
      </c>
      <c r="B594" s="18" t="s">
        <v>364</v>
      </c>
      <c r="C594" s="15" t="str">
        <f t="shared" si="18"/>
        <v>21375105 MUSEO DR. RAFAEL ANGEL CALDERON GUARDIA</v>
      </c>
      <c r="D594" s="18" t="s">
        <v>19</v>
      </c>
      <c r="E594" s="18" t="s">
        <v>369</v>
      </c>
      <c r="F594" s="18" t="s">
        <v>60</v>
      </c>
      <c r="G594" s="42">
        <v>2537640</v>
      </c>
      <c r="H594" s="42">
        <v>2537640</v>
      </c>
      <c r="I594" s="42">
        <v>2454023</v>
      </c>
      <c r="J594" s="42">
        <v>0</v>
      </c>
      <c r="K594" s="42">
        <v>0</v>
      </c>
      <c r="L594" s="42">
        <v>0</v>
      </c>
      <c r="M594" s="42">
        <v>1528298.57</v>
      </c>
      <c r="N594" s="42">
        <v>1347283.57</v>
      </c>
      <c r="O594" s="42">
        <v>1009341.43</v>
      </c>
      <c r="P594" s="42">
        <v>925724.43</v>
      </c>
      <c r="Q594" s="17">
        <f t="shared" si="19"/>
        <v>0.60225192304661024</v>
      </c>
    </row>
    <row r="595" spans="1:17" x14ac:dyDescent="0.2">
      <c r="A595" s="18" t="s">
        <v>363</v>
      </c>
      <c r="B595" s="18" t="s">
        <v>364</v>
      </c>
      <c r="C595" s="15" t="str">
        <f t="shared" si="18"/>
        <v>21375105 MUSEO DR. RAFAEL ANGEL CALDERON GUARDIA</v>
      </c>
      <c r="D595" s="18" t="s">
        <v>19</v>
      </c>
      <c r="E595" s="18" t="s">
        <v>370</v>
      </c>
      <c r="F595" s="18" t="s">
        <v>62</v>
      </c>
      <c r="G595" s="42">
        <v>3500000</v>
      </c>
      <c r="H595" s="42">
        <v>3500000</v>
      </c>
      <c r="I595" s="42">
        <v>3500000</v>
      </c>
      <c r="J595" s="42">
        <v>0</v>
      </c>
      <c r="K595" s="42">
        <v>0</v>
      </c>
      <c r="L595" s="42">
        <v>0</v>
      </c>
      <c r="M595" s="42">
        <v>1826722.43</v>
      </c>
      <c r="N595" s="42">
        <v>1826722.43</v>
      </c>
      <c r="O595" s="42">
        <v>1673277.57</v>
      </c>
      <c r="P595" s="42">
        <v>1673277.57</v>
      </c>
      <c r="Q595" s="17">
        <f t="shared" si="19"/>
        <v>0.5219206942857143</v>
      </c>
    </row>
    <row r="596" spans="1:17" x14ac:dyDescent="0.2">
      <c r="A596" s="18" t="s">
        <v>363</v>
      </c>
      <c r="B596" s="18" t="s">
        <v>364</v>
      </c>
      <c r="C596" s="15" t="str">
        <f t="shared" si="18"/>
        <v>21375105 MUSEO DR. RAFAEL ANGEL CALDERON GUARDIA</v>
      </c>
      <c r="D596" s="18" t="s">
        <v>19</v>
      </c>
      <c r="E596" s="18" t="s">
        <v>63</v>
      </c>
      <c r="F596" s="18" t="s">
        <v>64</v>
      </c>
      <c r="G596" s="42">
        <v>86874559</v>
      </c>
      <c r="H596" s="42">
        <v>86874559</v>
      </c>
      <c r="I596" s="42">
        <v>75775992.569999993</v>
      </c>
      <c r="J596" s="42">
        <v>0</v>
      </c>
      <c r="K596" s="42">
        <v>0</v>
      </c>
      <c r="L596" s="42">
        <v>0</v>
      </c>
      <c r="M596" s="42">
        <v>29391505.620000001</v>
      </c>
      <c r="N596" s="42">
        <v>29341493.670000002</v>
      </c>
      <c r="O596" s="42">
        <v>57483053.380000003</v>
      </c>
      <c r="P596" s="42">
        <v>46384486.950000003</v>
      </c>
      <c r="Q596" s="17">
        <f t="shared" si="19"/>
        <v>0.33832120655714637</v>
      </c>
    </row>
    <row r="597" spans="1:17" x14ac:dyDescent="0.2">
      <c r="A597" s="18" t="s">
        <v>363</v>
      </c>
      <c r="B597" s="18" t="s">
        <v>364</v>
      </c>
      <c r="C597" s="15" t="str">
        <f t="shared" si="18"/>
        <v>21375105 MUSEO DR. RAFAEL ANGEL CALDERON GUARDIA</v>
      </c>
      <c r="D597" s="18" t="s">
        <v>19</v>
      </c>
      <c r="E597" s="18" t="s">
        <v>65</v>
      </c>
      <c r="F597" s="18" t="s">
        <v>66</v>
      </c>
      <c r="G597" s="42">
        <v>10000000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17">
        <f t="shared" si="19"/>
        <v>0</v>
      </c>
    </row>
    <row r="598" spans="1:17" x14ac:dyDescent="0.2">
      <c r="A598" s="18" t="s">
        <v>363</v>
      </c>
      <c r="B598" s="18" t="s">
        <v>364</v>
      </c>
      <c r="C598" s="15" t="str">
        <f t="shared" si="18"/>
        <v>21375105 MUSEO DR. RAFAEL ANGEL CALDERON GUARDIA</v>
      </c>
      <c r="D598" s="18" t="s">
        <v>19</v>
      </c>
      <c r="E598" s="18" t="s">
        <v>67</v>
      </c>
      <c r="F598" s="18" t="s">
        <v>68</v>
      </c>
      <c r="G598" s="42">
        <v>10000000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17">
        <f t="shared" si="19"/>
        <v>0</v>
      </c>
    </row>
    <row r="599" spans="1:17" x14ac:dyDescent="0.2">
      <c r="A599" s="18" t="s">
        <v>363</v>
      </c>
      <c r="B599" s="18" t="s">
        <v>364</v>
      </c>
      <c r="C599" s="15" t="str">
        <f t="shared" si="18"/>
        <v>21375105 MUSEO DR. RAFAEL ANGEL CALDERON GUARDIA</v>
      </c>
      <c r="D599" s="18" t="s">
        <v>19</v>
      </c>
      <c r="E599" s="18" t="s">
        <v>73</v>
      </c>
      <c r="F599" s="18" t="s">
        <v>74</v>
      </c>
      <c r="G599" s="42">
        <v>11284000</v>
      </c>
      <c r="H599" s="42">
        <v>11284000</v>
      </c>
      <c r="I599" s="42">
        <v>11227051.67</v>
      </c>
      <c r="J599" s="42">
        <v>0</v>
      </c>
      <c r="K599" s="42">
        <v>0</v>
      </c>
      <c r="L599" s="42">
        <v>0</v>
      </c>
      <c r="M599" s="42">
        <v>6007965.4400000004</v>
      </c>
      <c r="N599" s="42">
        <v>6007965.4400000004</v>
      </c>
      <c r="O599" s="42">
        <v>5276034.5599999996</v>
      </c>
      <c r="P599" s="42">
        <v>5219086.2300000004</v>
      </c>
      <c r="Q599" s="17">
        <f t="shared" si="19"/>
        <v>0.53243224388514709</v>
      </c>
    </row>
    <row r="600" spans="1:17" x14ac:dyDescent="0.2">
      <c r="A600" s="18" t="s">
        <v>363</v>
      </c>
      <c r="B600" s="18" t="s">
        <v>364</v>
      </c>
      <c r="C600" s="15" t="str">
        <f t="shared" si="18"/>
        <v>21375105 MUSEO DR. RAFAEL ANGEL CALDERON GUARDIA</v>
      </c>
      <c r="D600" s="18" t="s">
        <v>19</v>
      </c>
      <c r="E600" s="18" t="s">
        <v>75</v>
      </c>
      <c r="F600" s="18" t="s">
        <v>76</v>
      </c>
      <c r="G600" s="42">
        <v>264000</v>
      </c>
      <c r="H600" s="42">
        <v>264000</v>
      </c>
      <c r="I600" s="42">
        <v>207051.67</v>
      </c>
      <c r="J600" s="42">
        <v>0</v>
      </c>
      <c r="K600" s="42">
        <v>0</v>
      </c>
      <c r="L600" s="42">
        <v>0</v>
      </c>
      <c r="M600" s="42">
        <v>195238</v>
      </c>
      <c r="N600" s="42">
        <v>195238</v>
      </c>
      <c r="O600" s="42">
        <v>68762</v>
      </c>
      <c r="P600" s="42">
        <v>11813.67</v>
      </c>
      <c r="Q600" s="17">
        <f t="shared" si="19"/>
        <v>0.7395378787878788</v>
      </c>
    </row>
    <row r="601" spans="1:17" x14ac:dyDescent="0.2">
      <c r="A601" s="18" t="s">
        <v>363</v>
      </c>
      <c r="B601" s="18" t="s">
        <v>364</v>
      </c>
      <c r="C601" s="15" t="str">
        <f t="shared" si="18"/>
        <v>21375105 MUSEO DR. RAFAEL ANGEL CALDERON GUARDIA</v>
      </c>
      <c r="D601" s="18" t="s">
        <v>19</v>
      </c>
      <c r="E601" s="18" t="s">
        <v>77</v>
      </c>
      <c r="F601" s="18" t="s">
        <v>78</v>
      </c>
      <c r="G601" s="42">
        <v>2500000</v>
      </c>
      <c r="H601" s="42">
        <v>2500000</v>
      </c>
      <c r="I601" s="42">
        <v>2500000</v>
      </c>
      <c r="J601" s="42">
        <v>0</v>
      </c>
      <c r="K601" s="42">
        <v>0</v>
      </c>
      <c r="L601" s="42">
        <v>0</v>
      </c>
      <c r="M601" s="42">
        <v>1669845</v>
      </c>
      <c r="N601" s="42">
        <v>1669845</v>
      </c>
      <c r="O601" s="42">
        <v>830155</v>
      </c>
      <c r="P601" s="42">
        <v>830155</v>
      </c>
      <c r="Q601" s="17">
        <f t="shared" si="19"/>
        <v>0.66793800000000003</v>
      </c>
    </row>
    <row r="602" spans="1:17" x14ac:dyDescent="0.2">
      <c r="A602" s="18" t="s">
        <v>363</v>
      </c>
      <c r="B602" s="18" t="s">
        <v>364</v>
      </c>
      <c r="C602" s="15" t="str">
        <f t="shared" si="18"/>
        <v>21375105 MUSEO DR. RAFAEL ANGEL CALDERON GUARDIA</v>
      </c>
      <c r="D602" s="18" t="s">
        <v>19</v>
      </c>
      <c r="E602" s="18" t="s">
        <v>79</v>
      </c>
      <c r="F602" s="18" t="s">
        <v>80</v>
      </c>
      <c r="G602" s="42">
        <v>20000</v>
      </c>
      <c r="H602" s="42">
        <v>20000</v>
      </c>
      <c r="I602" s="42">
        <v>20000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20000</v>
      </c>
      <c r="P602" s="42">
        <v>20000</v>
      </c>
      <c r="Q602" s="17">
        <f t="shared" si="19"/>
        <v>0</v>
      </c>
    </row>
    <row r="603" spans="1:17" x14ac:dyDescent="0.2">
      <c r="A603" s="18" t="s">
        <v>363</v>
      </c>
      <c r="B603" s="18" t="s">
        <v>364</v>
      </c>
      <c r="C603" s="15" t="str">
        <f t="shared" si="18"/>
        <v>21375105 MUSEO DR. RAFAEL ANGEL CALDERON GUARDIA</v>
      </c>
      <c r="D603" s="18" t="s">
        <v>19</v>
      </c>
      <c r="E603" s="18" t="s">
        <v>81</v>
      </c>
      <c r="F603" s="18" t="s">
        <v>82</v>
      </c>
      <c r="G603" s="42">
        <v>3900000</v>
      </c>
      <c r="H603" s="42">
        <v>3900000</v>
      </c>
      <c r="I603" s="42">
        <v>3900000</v>
      </c>
      <c r="J603" s="42">
        <v>0</v>
      </c>
      <c r="K603" s="42">
        <v>0</v>
      </c>
      <c r="L603" s="42">
        <v>0</v>
      </c>
      <c r="M603" s="42">
        <v>2167161.64</v>
      </c>
      <c r="N603" s="42">
        <v>2167161.64</v>
      </c>
      <c r="O603" s="42">
        <v>1732838.36</v>
      </c>
      <c r="P603" s="42">
        <v>1732838.36</v>
      </c>
      <c r="Q603" s="17">
        <f t="shared" si="19"/>
        <v>0.55568247179487185</v>
      </c>
    </row>
    <row r="604" spans="1:17" x14ac:dyDescent="0.2">
      <c r="A604" s="18" t="s">
        <v>363</v>
      </c>
      <c r="B604" s="18" t="s">
        <v>364</v>
      </c>
      <c r="C604" s="15" t="str">
        <f t="shared" si="18"/>
        <v>21375105 MUSEO DR. RAFAEL ANGEL CALDERON GUARDIA</v>
      </c>
      <c r="D604" s="18" t="s">
        <v>19</v>
      </c>
      <c r="E604" s="18" t="s">
        <v>83</v>
      </c>
      <c r="F604" s="18" t="s">
        <v>84</v>
      </c>
      <c r="G604" s="42">
        <v>4600000</v>
      </c>
      <c r="H604" s="42">
        <v>4600000</v>
      </c>
      <c r="I604" s="42">
        <v>4600000</v>
      </c>
      <c r="J604" s="42">
        <v>0</v>
      </c>
      <c r="K604" s="42">
        <v>0</v>
      </c>
      <c r="L604" s="42">
        <v>0</v>
      </c>
      <c r="M604" s="42">
        <v>1975720.8</v>
      </c>
      <c r="N604" s="42">
        <v>1975720.8</v>
      </c>
      <c r="O604" s="42">
        <v>2624279.2000000002</v>
      </c>
      <c r="P604" s="42">
        <v>2624279.2000000002</v>
      </c>
      <c r="Q604" s="17">
        <f t="shared" si="19"/>
        <v>0.42950452173913045</v>
      </c>
    </row>
    <row r="605" spans="1:17" x14ac:dyDescent="0.2">
      <c r="A605" s="18" t="s">
        <v>363</v>
      </c>
      <c r="B605" s="18" t="s">
        <v>364</v>
      </c>
      <c r="C605" s="15" t="str">
        <f t="shared" si="18"/>
        <v>21375105 MUSEO DR. RAFAEL ANGEL CALDERON GUARDIA</v>
      </c>
      <c r="D605" s="18" t="s">
        <v>19</v>
      </c>
      <c r="E605" s="18" t="s">
        <v>85</v>
      </c>
      <c r="F605" s="18" t="s">
        <v>86</v>
      </c>
      <c r="G605" s="42">
        <v>2150000</v>
      </c>
      <c r="H605" s="42">
        <v>2150000</v>
      </c>
      <c r="I605" s="42">
        <v>2150000</v>
      </c>
      <c r="J605" s="42">
        <v>0</v>
      </c>
      <c r="K605" s="42">
        <v>0</v>
      </c>
      <c r="L605" s="42">
        <v>0</v>
      </c>
      <c r="M605" s="42">
        <v>331816.58</v>
      </c>
      <c r="N605" s="42">
        <v>331816.58</v>
      </c>
      <c r="O605" s="42">
        <v>1818183.42</v>
      </c>
      <c r="P605" s="42">
        <v>1818183.42</v>
      </c>
      <c r="Q605" s="17">
        <f t="shared" si="19"/>
        <v>0.15433329302325582</v>
      </c>
    </row>
    <row r="606" spans="1:17" x14ac:dyDescent="0.2">
      <c r="A606" s="18" t="s">
        <v>363</v>
      </c>
      <c r="B606" s="18" t="s">
        <v>364</v>
      </c>
      <c r="C606" s="15" t="str">
        <f t="shared" si="18"/>
        <v>21375105 MUSEO DR. RAFAEL ANGEL CALDERON GUARDIA</v>
      </c>
      <c r="D606" s="18" t="s">
        <v>19</v>
      </c>
      <c r="E606" s="18" t="s">
        <v>87</v>
      </c>
      <c r="F606" s="18" t="s">
        <v>88</v>
      </c>
      <c r="G606" s="42">
        <v>90000</v>
      </c>
      <c r="H606" s="42">
        <v>90000</v>
      </c>
      <c r="I606" s="42">
        <v>90000</v>
      </c>
      <c r="J606" s="42">
        <v>0</v>
      </c>
      <c r="K606" s="42">
        <v>0</v>
      </c>
      <c r="L606" s="42">
        <v>0</v>
      </c>
      <c r="M606" s="42">
        <v>31278.400000000001</v>
      </c>
      <c r="N606" s="42">
        <v>31278.400000000001</v>
      </c>
      <c r="O606" s="42">
        <v>58721.599999999999</v>
      </c>
      <c r="P606" s="42">
        <v>58721.599999999999</v>
      </c>
      <c r="Q606" s="17">
        <f t="shared" si="19"/>
        <v>0.34753777777777778</v>
      </c>
    </row>
    <row r="607" spans="1:17" x14ac:dyDescent="0.2">
      <c r="A607" s="18" t="s">
        <v>363</v>
      </c>
      <c r="B607" s="18" t="s">
        <v>364</v>
      </c>
      <c r="C607" s="15" t="str">
        <f t="shared" si="18"/>
        <v>21375105 MUSEO DR. RAFAEL ANGEL CALDERON GUARDIA</v>
      </c>
      <c r="D607" s="18" t="s">
        <v>19</v>
      </c>
      <c r="E607" s="18" t="s">
        <v>89</v>
      </c>
      <c r="F607" s="18" t="s">
        <v>90</v>
      </c>
      <c r="G607" s="42">
        <v>2000000</v>
      </c>
      <c r="H607" s="42">
        <v>2000000</v>
      </c>
      <c r="I607" s="42">
        <v>2000000</v>
      </c>
      <c r="J607" s="42">
        <v>0</v>
      </c>
      <c r="K607" s="42">
        <v>0</v>
      </c>
      <c r="L607" s="42">
        <v>0</v>
      </c>
      <c r="M607" s="42">
        <v>251785.46</v>
      </c>
      <c r="N607" s="42">
        <v>251785.46</v>
      </c>
      <c r="O607" s="42">
        <v>1748214.54</v>
      </c>
      <c r="P607" s="42">
        <v>1748214.54</v>
      </c>
      <c r="Q607" s="17">
        <f t="shared" si="19"/>
        <v>0.12589273000000001</v>
      </c>
    </row>
    <row r="608" spans="1:17" x14ac:dyDescent="0.2">
      <c r="A608" s="18" t="s">
        <v>363</v>
      </c>
      <c r="B608" s="18" t="s">
        <v>364</v>
      </c>
      <c r="C608" s="15" t="str">
        <f t="shared" si="18"/>
        <v>21375105 MUSEO DR. RAFAEL ANGEL CALDERON GUARDIA</v>
      </c>
      <c r="D608" s="18" t="s">
        <v>19</v>
      </c>
      <c r="E608" s="18" t="s">
        <v>93</v>
      </c>
      <c r="F608" s="18" t="s">
        <v>94</v>
      </c>
      <c r="G608" s="42">
        <v>60000</v>
      </c>
      <c r="H608" s="42">
        <v>60000</v>
      </c>
      <c r="I608" s="42">
        <v>60000</v>
      </c>
      <c r="J608" s="42">
        <v>0</v>
      </c>
      <c r="K608" s="42">
        <v>0</v>
      </c>
      <c r="L608" s="42">
        <v>0</v>
      </c>
      <c r="M608" s="42">
        <v>48752.72</v>
      </c>
      <c r="N608" s="42">
        <v>48752.72</v>
      </c>
      <c r="O608" s="42">
        <v>11247.28</v>
      </c>
      <c r="P608" s="42">
        <v>11247.28</v>
      </c>
      <c r="Q608" s="17">
        <f t="shared" si="19"/>
        <v>0.81254533333333334</v>
      </c>
    </row>
    <row r="609" spans="1:17" x14ac:dyDescent="0.2">
      <c r="A609" s="18" t="s">
        <v>363</v>
      </c>
      <c r="B609" s="18" t="s">
        <v>364</v>
      </c>
      <c r="C609" s="15" t="str">
        <f t="shared" si="18"/>
        <v>21375105 MUSEO DR. RAFAEL ANGEL CALDERON GUARDIA</v>
      </c>
      <c r="D609" s="18" t="s">
        <v>19</v>
      </c>
      <c r="E609" s="18" t="s">
        <v>95</v>
      </c>
      <c r="F609" s="18" t="s">
        <v>96</v>
      </c>
      <c r="G609" s="42">
        <v>34600000</v>
      </c>
      <c r="H609" s="42">
        <v>35700000</v>
      </c>
      <c r="I609" s="42">
        <v>35700000</v>
      </c>
      <c r="J609" s="42">
        <v>0</v>
      </c>
      <c r="K609" s="42">
        <v>0</v>
      </c>
      <c r="L609" s="42">
        <v>0</v>
      </c>
      <c r="M609" s="42">
        <v>19779726.469999999</v>
      </c>
      <c r="N609" s="42">
        <v>19729714.52</v>
      </c>
      <c r="O609" s="42">
        <v>15920273.529999999</v>
      </c>
      <c r="P609" s="42">
        <v>15920273.529999999</v>
      </c>
      <c r="Q609" s="17">
        <f t="shared" si="19"/>
        <v>0.55405396274509799</v>
      </c>
    </row>
    <row r="610" spans="1:17" x14ac:dyDescent="0.2">
      <c r="A610" s="18" t="s">
        <v>363</v>
      </c>
      <c r="B610" s="18" t="s">
        <v>364</v>
      </c>
      <c r="C610" s="15" t="str">
        <f t="shared" si="18"/>
        <v>21375105 MUSEO DR. RAFAEL ANGEL CALDERON GUARDIA</v>
      </c>
      <c r="D610" s="18" t="s">
        <v>19</v>
      </c>
      <c r="E610" s="18" t="s">
        <v>101</v>
      </c>
      <c r="F610" s="18" t="s">
        <v>102</v>
      </c>
      <c r="G610" s="42">
        <v>34100000</v>
      </c>
      <c r="H610" s="42">
        <v>35000000</v>
      </c>
      <c r="I610" s="42">
        <v>35000000</v>
      </c>
      <c r="J610" s="42">
        <v>0</v>
      </c>
      <c r="K610" s="42">
        <v>0</v>
      </c>
      <c r="L610" s="42">
        <v>0</v>
      </c>
      <c r="M610" s="42">
        <v>19779726.469999999</v>
      </c>
      <c r="N610" s="42">
        <v>19729714.52</v>
      </c>
      <c r="O610" s="42">
        <v>15220273.529999999</v>
      </c>
      <c r="P610" s="42">
        <v>15220273.529999999</v>
      </c>
      <c r="Q610" s="17">
        <f t="shared" si="19"/>
        <v>0.56513504199999998</v>
      </c>
    </row>
    <row r="611" spans="1:17" x14ac:dyDescent="0.2">
      <c r="A611" s="18" t="s">
        <v>363</v>
      </c>
      <c r="B611" s="18" t="s">
        <v>364</v>
      </c>
      <c r="C611" s="15" t="str">
        <f t="shared" si="18"/>
        <v>21375105 MUSEO DR. RAFAEL ANGEL CALDERON GUARDIA</v>
      </c>
      <c r="D611" s="18" t="s">
        <v>19</v>
      </c>
      <c r="E611" s="18" t="s">
        <v>103</v>
      </c>
      <c r="F611" s="18" t="s">
        <v>104</v>
      </c>
      <c r="G611" s="42">
        <v>500000</v>
      </c>
      <c r="H611" s="42">
        <v>700000</v>
      </c>
      <c r="I611" s="42">
        <v>700000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700000</v>
      </c>
      <c r="P611" s="42">
        <v>700000</v>
      </c>
      <c r="Q611" s="17">
        <f t="shared" si="19"/>
        <v>0</v>
      </c>
    </row>
    <row r="612" spans="1:17" x14ac:dyDescent="0.2">
      <c r="A612" s="18" t="s">
        <v>363</v>
      </c>
      <c r="B612" s="18" t="s">
        <v>364</v>
      </c>
      <c r="C612" s="15" t="str">
        <f t="shared" si="18"/>
        <v>21375105 MUSEO DR. RAFAEL ANGEL CALDERON GUARDIA</v>
      </c>
      <c r="D612" s="18" t="s">
        <v>19</v>
      </c>
      <c r="E612" s="18" t="s">
        <v>105</v>
      </c>
      <c r="F612" s="18" t="s">
        <v>106</v>
      </c>
      <c r="G612" s="42">
        <v>840559</v>
      </c>
      <c r="H612" s="42">
        <v>840559</v>
      </c>
      <c r="I612" s="42">
        <v>840559</v>
      </c>
      <c r="J612" s="42">
        <v>0</v>
      </c>
      <c r="K612" s="42">
        <v>0</v>
      </c>
      <c r="L612" s="42">
        <v>0</v>
      </c>
      <c r="M612" s="42">
        <v>591341.13</v>
      </c>
      <c r="N612" s="42">
        <v>591341.13</v>
      </c>
      <c r="O612" s="42">
        <v>249217.87</v>
      </c>
      <c r="P612" s="42">
        <v>249217.87</v>
      </c>
      <c r="Q612" s="17">
        <f t="shared" si="19"/>
        <v>0.70350936698078304</v>
      </c>
    </row>
    <row r="613" spans="1:17" x14ac:dyDescent="0.2">
      <c r="A613" s="18" t="s">
        <v>363</v>
      </c>
      <c r="B613" s="18" t="s">
        <v>364</v>
      </c>
      <c r="C613" s="15" t="str">
        <f t="shared" si="18"/>
        <v>21375105 MUSEO DR. RAFAEL ANGEL CALDERON GUARDIA</v>
      </c>
      <c r="D613" s="18" t="s">
        <v>19</v>
      </c>
      <c r="E613" s="18" t="s">
        <v>107</v>
      </c>
      <c r="F613" s="18" t="s">
        <v>108</v>
      </c>
      <c r="G613" s="42">
        <v>50000</v>
      </c>
      <c r="H613" s="42">
        <v>50000</v>
      </c>
      <c r="I613" s="42">
        <v>50000</v>
      </c>
      <c r="J613" s="42">
        <v>0</v>
      </c>
      <c r="K613" s="42">
        <v>0</v>
      </c>
      <c r="L613" s="42">
        <v>0</v>
      </c>
      <c r="M613" s="42">
        <v>26241.13</v>
      </c>
      <c r="N613" s="42">
        <v>26241.13</v>
      </c>
      <c r="O613" s="42">
        <v>23758.87</v>
      </c>
      <c r="P613" s="42">
        <v>23758.87</v>
      </c>
      <c r="Q613" s="17">
        <f t="shared" si="19"/>
        <v>0.52482260000000003</v>
      </c>
    </row>
    <row r="614" spans="1:17" x14ac:dyDescent="0.2">
      <c r="A614" s="18" t="s">
        <v>363</v>
      </c>
      <c r="B614" s="18" t="s">
        <v>364</v>
      </c>
      <c r="C614" s="15" t="str">
        <f t="shared" si="18"/>
        <v>21375105 MUSEO DR. RAFAEL ANGEL CALDERON GUARDIA</v>
      </c>
      <c r="D614" s="18" t="s">
        <v>19</v>
      </c>
      <c r="E614" s="18" t="s">
        <v>109</v>
      </c>
      <c r="F614" s="18" t="s">
        <v>110</v>
      </c>
      <c r="G614" s="42">
        <v>790559</v>
      </c>
      <c r="H614" s="42">
        <v>790559</v>
      </c>
      <c r="I614" s="42">
        <v>790559</v>
      </c>
      <c r="J614" s="42">
        <v>0</v>
      </c>
      <c r="K614" s="42">
        <v>0</v>
      </c>
      <c r="L614" s="42">
        <v>0</v>
      </c>
      <c r="M614" s="42">
        <v>565100</v>
      </c>
      <c r="N614" s="42">
        <v>565100</v>
      </c>
      <c r="O614" s="42">
        <v>225459</v>
      </c>
      <c r="P614" s="42">
        <v>225459</v>
      </c>
      <c r="Q614" s="17">
        <f t="shared" si="19"/>
        <v>0.71481065929298127</v>
      </c>
    </row>
    <row r="615" spans="1:17" x14ac:dyDescent="0.2">
      <c r="A615" s="18" t="s">
        <v>363</v>
      </c>
      <c r="B615" s="18" t="s">
        <v>364</v>
      </c>
      <c r="C615" s="15" t="str">
        <f t="shared" si="18"/>
        <v>21375105 MUSEO DR. RAFAEL ANGEL CALDERON GUARDIA</v>
      </c>
      <c r="D615" s="18" t="s">
        <v>19</v>
      </c>
      <c r="E615" s="18" t="s">
        <v>111</v>
      </c>
      <c r="F615" s="18" t="s">
        <v>112</v>
      </c>
      <c r="G615" s="42">
        <v>6500000</v>
      </c>
      <c r="H615" s="42">
        <v>6500000</v>
      </c>
      <c r="I615" s="42">
        <v>6500000</v>
      </c>
      <c r="J615" s="42">
        <v>0</v>
      </c>
      <c r="K615" s="42">
        <v>0</v>
      </c>
      <c r="L615" s="42">
        <v>0</v>
      </c>
      <c r="M615" s="42">
        <v>1684561</v>
      </c>
      <c r="N615" s="42">
        <v>1684561</v>
      </c>
      <c r="O615" s="42">
        <v>4815439</v>
      </c>
      <c r="P615" s="42">
        <v>4815439</v>
      </c>
      <c r="Q615" s="17">
        <f t="shared" si="19"/>
        <v>0.25916323076923076</v>
      </c>
    </row>
    <row r="616" spans="1:17" x14ac:dyDescent="0.2">
      <c r="A616" s="18" t="s">
        <v>363</v>
      </c>
      <c r="B616" s="18" t="s">
        <v>364</v>
      </c>
      <c r="C616" s="15" t="str">
        <f t="shared" si="18"/>
        <v>21375105 MUSEO DR. RAFAEL ANGEL CALDERON GUARDIA</v>
      </c>
      <c r="D616" s="18" t="s">
        <v>19</v>
      </c>
      <c r="E616" s="18" t="s">
        <v>113</v>
      </c>
      <c r="F616" s="18" t="s">
        <v>114</v>
      </c>
      <c r="G616" s="42">
        <v>6500000</v>
      </c>
      <c r="H616" s="42">
        <v>6500000</v>
      </c>
      <c r="I616" s="42">
        <v>6500000</v>
      </c>
      <c r="J616" s="42">
        <v>0</v>
      </c>
      <c r="K616" s="42">
        <v>0</v>
      </c>
      <c r="L616" s="42">
        <v>0</v>
      </c>
      <c r="M616" s="42">
        <v>1684561</v>
      </c>
      <c r="N616" s="42">
        <v>1684561</v>
      </c>
      <c r="O616" s="42">
        <v>4815439</v>
      </c>
      <c r="P616" s="42">
        <v>4815439</v>
      </c>
      <c r="Q616" s="17">
        <f t="shared" si="19"/>
        <v>0.25916323076923076</v>
      </c>
    </row>
    <row r="617" spans="1:17" x14ac:dyDescent="0.2">
      <c r="A617" s="18" t="s">
        <v>363</v>
      </c>
      <c r="B617" s="18" t="s">
        <v>364</v>
      </c>
      <c r="C617" s="15" t="str">
        <f t="shared" si="18"/>
        <v>21375105 MUSEO DR. RAFAEL ANGEL CALDERON GUARDIA</v>
      </c>
      <c r="D617" s="18" t="s">
        <v>19</v>
      </c>
      <c r="E617" s="18" t="s">
        <v>123</v>
      </c>
      <c r="F617" s="18" t="s">
        <v>124</v>
      </c>
      <c r="G617" s="42">
        <v>21500000</v>
      </c>
      <c r="H617" s="42">
        <v>30400000</v>
      </c>
      <c r="I617" s="42">
        <v>19358381.899999999</v>
      </c>
      <c r="J617" s="42">
        <v>0</v>
      </c>
      <c r="K617" s="42">
        <v>0</v>
      </c>
      <c r="L617" s="42">
        <v>0</v>
      </c>
      <c r="M617" s="42">
        <v>996095</v>
      </c>
      <c r="N617" s="42">
        <v>996095</v>
      </c>
      <c r="O617" s="42">
        <v>29403905</v>
      </c>
      <c r="P617" s="42">
        <v>18362286.899999999</v>
      </c>
      <c r="Q617" s="17">
        <f t="shared" si="19"/>
        <v>3.2766282894736841E-2</v>
      </c>
    </row>
    <row r="618" spans="1:17" x14ac:dyDescent="0.2">
      <c r="A618" s="18" t="s">
        <v>363</v>
      </c>
      <c r="B618" s="18" t="s">
        <v>364</v>
      </c>
      <c r="C618" s="15" t="str">
        <f t="shared" si="18"/>
        <v>21375105 MUSEO DR. RAFAEL ANGEL CALDERON GUARDIA</v>
      </c>
      <c r="D618" s="18" t="s">
        <v>19</v>
      </c>
      <c r="E618" s="18" t="s">
        <v>125</v>
      </c>
      <c r="F618" s="18" t="s">
        <v>126</v>
      </c>
      <c r="G618" s="42">
        <v>20000000</v>
      </c>
      <c r="H618" s="42">
        <v>29300000</v>
      </c>
      <c r="I618" s="42">
        <v>18258381.899999999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29300000</v>
      </c>
      <c r="P618" s="42">
        <v>18258381.899999999</v>
      </c>
      <c r="Q618" s="17">
        <f t="shared" si="19"/>
        <v>0</v>
      </c>
    </row>
    <row r="619" spans="1:17" x14ac:dyDescent="0.2">
      <c r="A619" s="18" t="s">
        <v>363</v>
      </c>
      <c r="B619" s="18" t="s">
        <v>364</v>
      </c>
      <c r="C619" s="15" t="str">
        <f t="shared" si="18"/>
        <v>21375105 MUSEO DR. RAFAEL ANGEL CALDERON GUARDIA</v>
      </c>
      <c r="D619" s="18" t="s">
        <v>19</v>
      </c>
      <c r="E619" s="18" t="s">
        <v>131</v>
      </c>
      <c r="F619" s="18" t="s">
        <v>132</v>
      </c>
      <c r="G619" s="42">
        <v>1000000</v>
      </c>
      <c r="H619" s="42">
        <v>1000000</v>
      </c>
      <c r="I619" s="42">
        <v>1000000</v>
      </c>
      <c r="J619" s="42">
        <v>0</v>
      </c>
      <c r="K619" s="42">
        <v>0</v>
      </c>
      <c r="L619" s="42">
        <v>0</v>
      </c>
      <c r="M619" s="42">
        <v>996095</v>
      </c>
      <c r="N619" s="42">
        <v>996095</v>
      </c>
      <c r="O619" s="42">
        <v>3905</v>
      </c>
      <c r="P619" s="42">
        <v>3905</v>
      </c>
      <c r="Q619" s="17">
        <f t="shared" si="19"/>
        <v>0.99609499999999995</v>
      </c>
    </row>
    <row r="620" spans="1:17" x14ac:dyDescent="0.2">
      <c r="A620" s="18" t="s">
        <v>363</v>
      </c>
      <c r="B620" s="18" t="s">
        <v>364</v>
      </c>
      <c r="C620" s="15" t="str">
        <f t="shared" si="18"/>
        <v>21375105 MUSEO DR. RAFAEL ANGEL CALDERON GUARDIA</v>
      </c>
      <c r="D620" s="18" t="s">
        <v>19</v>
      </c>
      <c r="E620" s="18" t="s">
        <v>139</v>
      </c>
      <c r="F620" s="18" t="s">
        <v>140</v>
      </c>
      <c r="G620" s="42">
        <v>500000</v>
      </c>
      <c r="H620" s="42">
        <v>100000</v>
      </c>
      <c r="I620" s="42">
        <v>100000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100000</v>
      </c>
      <c r="P620" s="42">
        <v>100000</v>
      </c>
      <c r="Q620" s="17">
        <f t="shared" si="19"/>
        <v>0</v>
      </c>
    </row>
    <row r="621" spans="1:17" x14ac:dyDescent="0.2">
      <c r="A621" s="18" t="s">
        <v>363</v>
      </c>
      <c r="B621" s="18" t="s">
        <v>364</v>
      </c>
      <c r="C621" s="15" t="str">
        <f t="shared" si="18"/>
        <v>21375105 MUSEO DR. RAFAEL ANGEL CALDERON GUARDIA</v>
      </c>
      <c r="D621" s="18" t="s">
        <v>19</v>
      </c>
      <c r="E621" s="18" t="s">
        <v>153</v>
      </c>
      <c r="F621" s="18" t="s">
        <v>154</v>
      </c>
      <c r="G621" s="42">
        <v>11500000</v>
      </c>
      <c r="H621" s="42">
        <v>4000000</v>
      </c>
      <c r="I621" s="42">
        <v>3350000</v>
      </c>
      <c r="J621" s="42">
        <v>0</v>
      </c>
      <c r="K621" s="42">
        <v>0</v>
      </c>
      <c r="L621" s="42">
        <v>0</v>
      </c>
      <c r="M621" s="42">
        <v>2056312.65</v>
      </c>
      <c r="N621" s="42">
        <v>2056312.65</v>
      </c>
      <c r="O621" s="42">
        <v>1943687.35</v>
      </c>
      <c r="P621" s="42">
        <v>1293687.3500000001</v>
      </c>
      <c r="Q621" s="17">
        <f t="shared" si="19"/>
        <v>0.51407816249999994</v>
      </c>
    </row>
    <row r="622" spans="1:17" x14ac:dyDescent="0.2">
      <c r="A622" s="18" t="s">
        <v>363</v>
      </c>
      <c r="B622" s="18" t="s">
        <v>364</v>
      </c>
      <c r="C622" s="15" t="str">
        <f t="shared" si="18"/>
        <v>21375105 MUSEO DR. RAFAEL ANGEL CALDERON GUARDIA</v>
      </c>
      <c r="D622" s="18" t="s">
        <v>19</v>
      </c>
      <c r="E622" s="18" t="s">
        <v>155</v>
      </c>
      <c r="F622" s="18" t="s">
        <v>156</v>
      </c>
      <c r="G622" s="42">
        <v>2500000</v>
      </c>
      <c r="H622" s="42">
        <v>1050000</v>
      </c>
      <c r="I622" s="42">
        <v>925000</v>
      </c>
      <c r="J622" s="42">
        <v>0</v>
      </c>
      <c r="K622" s="42">
        <v>0</v>
      </c>
      <c r="L622" s="42">
        <v>0</v>
      </c>
      <c r="M622" s="42">
        <v>680939</v>
      </c>
      <c r="N622" s="42">
        <v>680939</v>
      </c>
      <c r="O622" s="42">
        <v>369061</v>
      </c>
      <c r="P622" s="42">
        <v>244061</v>
      </c>
      <c r="Q622" s="17">
        <f t="shared" si="19"/>
        <v>0.64851333333333339</v>
      </c>
    </row>
    <row r="623" spans="1:17" x14ac:dyDescent="0.2">
      <c r="A623" s="18" t="s">
        <v>363</v>
      </c>
      <c r="B623" s="18" t="s">
        <v>364</v>
      </c>
      <c r="C623" s="15" t="str">
        <f t="shared" si="18"/>
        <v>21375105 MUSEO DR. RAFAEL ANGEL CALDERON GUARDIA</v>
      </c>
      <c r="D623" s="18" t="s">
        <v>19</v>
      </c>
      <c r="E623" s="18" t="s">
        <v>157</v>
      </c>
      <c r="F623" s="18" t="s">
        <v>158</v>
      </c>
      <c r="G623" s="42">
        <v>500000</v>
      </c>
      <c r="H623" s="42">
        <v>500000</v>
      </c>
      <c r="I623" s="42">
        <v>375000</v>
      </c>
      <c r="J623" s="42">
        <v>0</v>
      </c>
      <c r="K623" s="42">
        <v>0</v>
      </c>
      <c r="L623" s="42">
        <v>0</v>
      </c>
      <c r="M623" s="42">
        <v>147399</v>
      </c>
      <c r="N623" s="42">
        <v>147399</v>
      </c>
      <c r="O623" s="42">
        <v>352601</v>
      </c>
      <c r="P623" s="42">
        <v>227601</v>
      </c>
      <c r="Q623" s="17">
        <f t="shared" si="19"/>
        <v>0.294798</v>
      </c>
    </row>
    <row r="624" spans="1:17" x14ac:dyDescent="0.2">
      <c r="A624" s="18" t="s">
        <v>363</v>
      </c>
      <c r="B624" s="18" t="s">
        <v>364</v>
      </c>
      <c r="C624" s="15" t="str">
        <f t="shared" si="18"/>
        <v>21375105 MUSEO DR. RAFAEL ANGEL CALDERON GUARDIA</v>
      </c>
      <c r="D624" s="18" t="s">
        <v>19</v>
      </c>
      <c r="E624" s="18" t="s">
        <v>161</v>
      </c>
      <c r="F624" s="18" t="s">
        <v>162</v>
      </c>
      <c r="G624" s="42">
        <v>2000000</v>
      </c>
      <c r="H624" s="42">
        <v>550000</v>
      </c>
      <c r="I624" s="42">
        <v>550000</v>
      </c>
      <c r="J624" s="42">
        <v>0</v>
      </c>
      <c r="K624" s="42">
        <v>0</v>
      </c>
      <c r="L624" s="42">
        <v>0</v>
      </c>
      <c r="M624" s="42">
        <v>533540</v>
      </c>
      <c r="N624" s="42">
        <v>533540</v>
      </c>
      <c r="O624" s="42">
        <v>16460</v>
      </c>
      <c r="P624" s="42">
        <v>16460</v>
      </c>
      <c r="Q624" s="17">
        <f t="shared" si="19"/>
        <v>0.97007272727272731</v>
      </c>
    </row>
    <row r="625" spans="1:17" x14ac:dyDescent="0.2">
      <c r="A625" s="18" t="s">
        <v>363</v>
      </c>
      <c r="B625" s="18" t="s">
        <v>364</v>
      </c>
      <c r="C625" s="15" t="str">
        <f t="shared" si="18"/>
        <v>21375105 MUSEO DR. RAFAEL ANGEL CALDERON GUARDIA</v>
      </c>
      <c r="D625" s="18" t="s">
        <v>19</v>
      </c>
      <c r="E625" s="18" t="s">
        <v>171</v>
      </c>
      <c r="F625" s="18" t="s">
        <v>172</v>
      </c>
      <c r="G625" s="42">
        <v>0</v>
      </c>
      <c r="H625" s="42">
        <v>1250000</v>
      </c>
      <c r="I625" s="42">
        <v>725000</v>
      </c>
      <c r="J625" s="42">
        <v>0</v>
      </c>
      <c r="K625" s="42">
        <v>0</v>
      </c>
      <c r="L625" s="42">
        <v>0</v>
      </c>
      <c r="M625" s="42">
        <v>199304.8</v>
      </c>
      <c r="N625" s="42">
        <v>199304.8</v>
      </c>
      <c r="O625" s="42">
        <v>1050695.2</v>
      </c>
      <c r="P625" s="42">
        <v>525695.19999999995</v>
      </c>
      <c r="Q625" s="17">
        <f t="shared" si="19"/>
        <v>0.15944384</v>
      </c>
    </row>
    <row r="626" spans="1:17" x14ac:dyDescent="0.2">
      <c r="A626" s="18" t="s">
        <v>363</v>
      </c>
      <c r="B626" s="18" t="s">
        <v>364</v>
      </c>
      <c r="C626" s="15" t="str">
        <f t="shared" si="18"/>
        <v>21375105 MUSEO DR. RAFAEL ANGEL CALDERON GUARDIA</v>
      </c>
      <c r="D626" s="18" t="s">
        <v>19</v>
      </c>
      <c r="E626" s="18" t="s">
        <v>179</v>
      </c>
      <c r="F626" s="18" t="s">
        <v>180</v>
      </c>
      <c r="G626" s="42">
        <v>0</v>
      </c>
      <c r="H626" s="42">
        <v>1050000</v>
      </c>
      <c r="I626" s="42">
        <v>525000</v>
      </c>
      <c r="J626" s="42">
        <v>0</v>
      </c>
      <c r="K626" s="42">
        <v>0</v>
      </c>
      <c r="L626" s="42">
        <v>0</v>
      </c>
      <c r="M626" s="42">
        <v>0</v>
      </c>
      <c r="N626" s="42">
        <v>0</v>
      </c>
      <c r="O626" s="42">
        <v>1050000</v>
      </c>
      <c r="P626" s="42">
        <v>525000</v>
      </c>
      <c r="Q626" s="17">
        <f t="shared" si="19"/>
        <v>0</v>
      </c>
    </row>
    <row r="627" spans="1:17" x14ac:dyDescent="0.2">
      <c r="A627" s="18" t="s">
        <v>363</v>
      </c>
      <c r="B627" s="18" t="s">
        <v>364</v>
      </c>
      <c r="C627" s="15" t="str">
        <f t="shared" si="18"/>
        <v>21375105 MUSEO DR. RAFAEL ANGEL CALDERON GUARDIA</v>
      </c>
      <c r="D627" s="18" t="s">
        <v>19</v>
      </c>
      <c r="E627" s="18" t="s">
        <v>183</v>
      </c>
      <c r="F627" s="18" t="s">
        <v>184</v>
      </c>
      <c r="G627" s="42">
        <v>0</v>
      </c>
      <c r="H627" s="42">
        <v>200000</v>
      </c>
      <c r="I627" s="42">
        <v>200000</v>
      </c>
      <c r="J627" s="42">
        <v>0</v>
      </c>
      <c r="K627" s="42">
        <v>0</v>
      </c>
      <c r="L627" s="42">
        <v>0</v>
      </c>
      <c r="M627" s="42">
        <v>199304.8</v>
      </c>
      <c r="N627" s="42">
        <v>199304.8</v>
      </c>
      <c r="O627" s="42">
        <v>695.2</v>
      </c>
      <c r="P627" s="42">
        <v>695.2</v>
      </c>
      <c r="Q627" s="17">
        <f t="shared" si="19"/>
        <v>0.99652399999999997</v>
      </c>
    </row>
    <row r="628" spans="1:17" x14ac:dyDescent="0.2">
      <c r="A628" s="18" t="s">
        <v>363</v>
      </c>
      <c r="B628" s="18" t="s">
        <v>364</v>
      </c>
      <c r="C628" s="15" t="str">
        <f t="shared" si="18"/>
        <v>21375105 MUSEO DR. RAFAEL ANGEL CALDERON GUARDIA</v>
      </c>
      <c r="D628" s="18" t="s">
        <v>19</v>
      </c>
      <c r="E628" s="18" t="s">
        <v>191</v>
      </c>
      <c r="F628" s="18" t="s">
        <v>192</v>
      </c>
      <c r="G628" s="42">
        <v>9000000</v>
      </c>
      <c r="H628" s="42">
        <v>1700000</v>
      </c>
      <c r="I628" s="42">
        <v>1700000</v>
      </c>
      <c r="J628" s="42">
        <v>0</v>
      </c>
      <c r="K628" s="42">
        <v>0</v>
      </c>
      <c r="L628" s="42">
        <v>0</v>
      </c>
      <c r="M628" s="42">
        <v>1176068.8500000001</v>
      </c>
      <c r="N628" s="42">
        <v>1176068.8500000001</v>
      </c>
      <c r="O628" s="42">
        <v>523931.15</v>
      </c>
      <c r="P628" s="42">
        <v>523931.15</v>
      </c>
      <c r="Q628" s="17">
        <f t="shared" si="19"/>
        <v>0.69180520588235295</v>
      </c>
    </row>
    <row r="629" spans="1:17" x14ac:dyDescent="0.2">
      <c r="A629" s="18" t="s">
        <v>363</v>
      </c>
      <c r="B629" s="18" t="s">
        <v>364</v>
      </c>
      <c r="C629" s="15" t="str">
        <f t="shared" si="18"/>
        <v>21375105 MUSEO DR. RAFAEL ANGEL CALDERON GUARDIA</v>
      </c>
      <c r="D629" s="18" t="s">
        <v>19</v>
      </c>
      <c r="E629" s="18" t="s">
        <v>193</v>
      </c>
      <c r="F629" s="18" t="s">
        <v>194</v>
      </c>
      <c r="G629" s="42">
        <v>3000000</v>
      </c>
      <c r="H629" s="42">
        <v>600000</v>
      </c>
      <c r="I629" s="42">
        <v>600000</v>
      </c>
      <c r="J629" s="42">
        <v>0</v>
      </c>
      <c r="K629" s="42">
        <v>0</v>
      </c>
      <c r="L629" s="42">
        <v>0</v>
      </c>
      <c r="M629" s="42">
        <v>481503.77</v>
      </c>
      <c r="N629" s="42">
        <v>481503.77</v>
      </c>
      <c r="O629" s="42">
        <v>118496.23</v>
      </c>
      <c r="P629" s="42">
        <v>118496.23</v>
      </c>
      <c r="Q629" s="17">
        <f t="shared" si="19"/>
        <v>0.8025062833333334</v>
      </c>
    </row>
    <row r="630" spans="1:17" x14ac:dyDescent="0.2">
      <c r="A630" s="18" t="s">
        <v>363</v>
      </c>
      <c r="B630" s="18" t="s">
        <v>364</v>
      </c>
      <c r="C630" s="15" t="str">
        <f t="shared" si="18"/>
        <v>21375105 MUSEO DR. RAFAEL ANGEL CALDERON GUARDIA</v>
      </c>
      <c r="D630" s="18" t="s">
        <v>19</v>
      </c>
      <c r="E630" s="18" t="s">
        <v>197</v>
      </c>
      <c r="F630" s="18" t="s">
        <v>198</v>
      </c>
      <c r="G630" s="42">
        <v>3000000</v>
      </c>
      <c r="H630" s="42">
        <v>500000</v>
      </c>
      <c r="I630" s="42">
        <v>500000</v>
      </c>
      <c r="J630" s="42">
        <v>0</v>
      </c>
      <c r="K630" s="42">
        <v>0</v>
      </c>
      <c r="L630" s="42">
        <v>0</v>
      </c>
      <c r="M630" s="42">
        <v>182745</v>
      </c>
      <c r="N630" s="42">
        <v>182745</v>
      </c>
      <c r="O630" s="42">
        <v>317255</v>
      </c>
      <c r="P630" s="42">
        <v>317255</v>
      </c>
      <c r="Q630" s="17">
        <f t="shared" si="19"/>
        <v>0.36548999999999998</v>
      </c>
    </row>
    <row r="631" spans="1:17" x14ac:dyDescent="0.2">
      <c r="A631" s="18" t="s">
        <v>363</v>
      </c>
      <c r="B631" s="18" t="s">
        <v>364</v>
      </c>
      <c r="C631" s="15" t="str">
        <f t="shared" si="18"/>
        <v>21375105 MUSEO DR. RAFAEL ANGEL CALDERON GUARDIA</v>
      </c>
      <c r="D631" s="18" t="s">
        <v>19</v>
      </c>
      <c r="E631" s="18" t="s">
        <v>201</v>
      </c>
      <c r="F631" s="18" t="s">
        <v>202</v>
      </c>
      <c r="G631" s="42">
        <v>3000000</v>
      </c>
      <c r="H631" s="42">
        <v>500000</v>
      </c>
      <c r="I631" s="42">
        <v>500000</v>
      </c>
      <c r="J631" s="42">
        <v>0</v>
      </c>
      <c r="K631" s="42">
        <v>0</v>
      </c>
      <c r="L631" s="42">
        <v>0</v>
      </c>
      <c r="M631" s="42">
        <v>412720.08</v>
      </c>
      <c r="N631" s="42">
        <v>412720.08</v>
      </c>
      <c r="O631" s="42">
        <v>87279.92</v>
      </c>
      <c r="P631" s="42">
        <v>87279.92</v>
      </c>
      <c r="Q631" s="17">
        <f t="shared" si="19"/>
        <v>0.82544015999999998</v>
      </c>
    </row>
    <row r="632" spans="1:17" x14ac:dyDescent="0.2">
      <c r="A632" s="18" t="s">
        <v>363</v>
      </c>
      <c r="B632" s="18" t="s">
        <v>364</v>
      </c>
      <c r="C632" s="15" t="str">
        <f t="shared" si="18"/>
        <v>21375105 MUSEO DR. RAFAEL ANGEL CALDERON GUARDIA</v>
      </c>
      <c r="D632" s="18" t="s">
        <v>19</v>
      </c>
      <c r="E632" s="18" t="s">
        <v>203</v>
      </c>
      <c r="F632" s="18" t="s">
        <v>204</v>
      </c>
      <c r="G632" s="42">
        <v>0</v>
      </c>
      <c r="H632" s="42">
        <v>100000</v>
      </c>
      <c r="I632" s="42">
        <v>100000</v>
      </c>
      <c r="J632" s="42">
        <v>0</v>
      </c>
      <c r="K632" s="42">
        <v>0</v>
      </c>
      <c r="L632" s="42">
        <v>0</v>
      </c>
      <c r="M632" s="42">
        <v>99100</v>
      </c>
      <c r="N632" s="42">
        <v>99100</v>
      </c>
      <c r="O632" s="42">
        <v>900</v>
      </c>
      <c r="P632" s="42">
        <v>900</v>
      </c>
      <c r="Q632" s="17">
        <f t="shared" si="19"/>
        <v>0.99099999999999999</v>
      </c>
    </row>
    <row r="633" spans="1:17" x14ac:dyDescent="0.2">
      <c r="A633" s="18" t="s">
        <v>363</v>
      </c>
      <c r="B633" s="18" t="s">
        <v>364</v>
      </c>
      <c r="C633" s="15" t="str">
        <f t="shared" si="18"/>
        <v>21375105 MUSEO DR. RAFAEL ANGEL CALDERON GUARDIA</v>
      </c>
      <c r="D633" s="18" t="s">
        <v>19</v>
      </c>
      <c r="E633" s="18" t="s">
        <v>209</v>
      </c>
      <c r="F633" s="18" t="s">
        <v>210</v>
      </c>
      <c r="G633" s="42">
        <v>3379000</v>
      </c>
      <c r="H633" s="42">
        <v>3379000</v>
      </c>
      <c r="I633" s="42">
        <v>3277545</v>
      </c>
      <c r="J633" s="42">
        <v>0</v>
      </c>
      <c r="K633" s="42">
        <v>0</v>
      </c>
      <c r="L633" s="42">
        <v>0</v>
      </c>
      <c r="M633" s="42">
        <v>1791001.38</v>
      </c>
      <c r="N633" s="42">
        <v>1791001.38</v>
      </c>
      <c r="O633" s="42">
        <v>1587998.62</v>
      </c>
      <c r="P633" s="42">
        <v>1486543.62</v>
      </c>
      <c r="Q633" s="17">
        <f t="shared" si="19"/>
        <v>0.53003888132583599</v>
      </c>
    </row>
    <row r="634" spans="1:17" x14ac:dyDescent="0.2">
      <c r="A634" s="18" t="s">
        <v>363</v>
      </c>
      <c r="B634" s="18" t="s">
        <v>364</v>
      </c>
      <c r="C634" s="15" t="str">
        <f t="shared" si="18"/>
        <v>21375105 MUSEO DR. RAFAEL ANGEL CALDERON GUARDIA</v>
      </c>
      <c r="D634" s="18" t="s">
        <v>19</v>
      </c>
      <c r="E634" s="18" t="s">
        <v>211</v>
      </c>
      <c r="F634" s="18" t="s">
        <v>212</v>
      </c>
      <c r="G634" s="42">
        <v>3079000</v>
      </c>
      <c r="H634" s="42">
        <v>3079000</v>
      </c>
      <c r="I634" s="42">
        <v>2977545</v>
      </c>
      <c r="J634" s="42">
        <v>0</v>
      </c>
      <c r="K634" s="42">
        <v>0</v>
      </c>
      <c r="L634" s="42">
        <v>0</v>
      </c>
      <c r="M634" s="42">
        <v>1491001.38</v>
      </c>
      <c r="N634" s="42">
        <v>1491001.38</v>
      </c>
      <c r="O634" s="42">
        <v>1587998.62</v>
      </c>
      <c r="P634" s="42">
        <v>1486543.62</v>
      </c>
      <c r="Q634" s="17">
        <f t="shared" si="19"/>
        <v>0.48424858070802207</v>
      </c>
    </row>
    <row r="635" spans="1:17" x14ac:dyDescent="0.2">
      <c r="A635" s="18" t="s">
        <v>363</v>
      </c>
      <c r="B635" s="18" t="s">
        <v>364</v>
      </c>
      <c r="C635" s="15" t="str">
        <f t="shared" si="18"/>
        <v>21375105 MUSEO DR. RAFAEL ANGEL CALDERON GUARDIA</v>
      </c>
      <c r="D635" s="18" t="s">
        <v>19</v>
      </c>
      <c r="E635" s="18" t="s">
        <v>371</v>
      </c>
      <c r="F635" s="18" t="s">
        <v>214</v>
      </c>
      <c r="G635" s="42">
        <v>2656060</v>
      </c>
      <c r="H635" s="42">
        <v>2656060</v>
      </c>
      <c r="I635" s="42">
        <v>2568541</v>
      </c>
      <c r="J635" s="42">
        <v>0</v>
      </c>
      <c r="K635" s="42">
        <v>0</v>
      </c>
      <c r="L635" s="42">
        <v>0</v>
      </c>
      <c r="M635" s="42">
        <v>1266452.97</v>
      </c>
      <c r="N635" s="42">
        <v>1266452.97</v>
      </c>
      <c r="O635" s="42">
        <v>1389607.03</v>
      </c>
      <c r="P635" s="42">
        <v>1302088.03</v>
      </c>
      <c r="Q635" s="17">
        <f t="shared" si="19"/>
        <v>0.47681640098491751</v>
      </c>
    </row>
    <row r="636" spans="1:17" x14ac:dyDescent="0.2">
      <c r="A636" s="18" t="s">
        <v>363</v>
      </c>
      <c r="B636" s="18" t="s">
        <v>364</v>
      </c>
      <c r="C636" s="15" t="str">
        <f t="shared" si="18"/>
        <v>21375105 MUSEO DR. RAFAEL ANGEL CALDERON GUARDIA</v>
      </c>
      <c r="D636" s="18" t="s">
        <v>19</v>
      </c>
      <c r="E636" s="18" t="s">
        <v>372</v>
      </c>
      <c r="F636" s="18" t="s">
        <v>216</v>
      </c>
      <c r="G636" s="42">
        <v>422940</v>
      </c>
      <c r="H636" s="42">
        <v>422940</v>
      </c>
      <c r="I636" s="42">
        <v>409004</v>
      </c>
      <c r="J636" s="42">
        <v>0</v>
      </c>
      <c r="K636" s="42">
        <v>0</v>
      </c>
      <c r="L636" s="42">
        <v>0</v>
      </c>
      <c r="M636" s="42">
        <v>224548.41</v>
      </c>
      <c r="N636" s="42">
        <v>224548.41</v>
      </c>
      <c r="O636" s="42">
        <v>198391.59</v>
      </c>
      <c r="P636" s="42">
        <v>184455.59</v>
      </c>
      <c r="Q636" s="17">
        <f t="shared" si="19"/>
        <v>0.53092261313661515</v>
      </c>
    </row>
    <row r="637" spans="1:17" x14ac:dyDescent="0.2">
      <c r="A637" s="18" t="s">
        <v>363</v>
      </c>
      <c r="B637" s="18" t="s">
        <v>364</v>
      </c>
      <c r="C637" s="15" t="str">
        <f t="shared" si="18"/>
        <v>21375105 MUSEO DR. RAFAEL ANGEL CALDERON GUARDIA</v>
      </c>
      <c r="D637" s="18" t="s">
        <v>19</v>
      </c>
      <c r="E637" s="18" t="s">
        <v>225</v>
      </c>
      <c r="F637" s="18" t="s">
        <v>226</v>
      </c>
      <c r="G637" s="42">
        <v>300000</v>
      </c>
      <c r="H637" s="42">
        <v>300000</v>
      </c>
      <c r="I637" s="42">
        <v>300000</v>
      </c>
      <c r="J637" s="42">
        <v>0</v>
      </c>
      <c r="K637" s="42">
        <v>0</v>
      </c>
      <c r="L637" s="42">
        <v>0</v>
      </c>
      <c r="M637" s="42">
        <v>300000</v>
      </c>
      <c r="N637" s="42">
        <v>300000</v>
      </c>
      <c r="O637" s="42">
        <v>0</v>
      </c>
      <c r="P637" s="42">
        <v>0</v>
      </c>
      <c r="Q637" s="17">
        <f t="shared" si="19"/>
        <v>1</v>
      </c>
    </row>
    <row r="638" spans="1:17" x14ac:dyDescent="0.2">
      <c r="A638" s="18" t="s">
        <v>363</v>
      </c>
      <c r="B638" s="18" t="s">
        <v>364</v>
      </c>
      <c r="C638" s="15" t="str">
        <f t="shared" si="18"/>
        <v>21375105 MUSEO DR. RAFAEL ANGEL CALDERON GUARDIA</v>
      </c>
      <c r="D638" s="18" t="s">
        <v>19</v>
      </c>
      <c r="E638" s="18" t="s">
        <v>229</v>
      </c>
      <c r="F638" s="18" t="s">
        <v>230</v>
      </c>
      <c r="G638" s="42">
        <v>300000</v>
      </c>
      <c r="H638" s="42">
        <v>300000</v>
      </c>
      <c r="I638" s="42">
        <v>300000</v>
      </c>
      <c r="J638" s="42">
        <v>0</v>
      </c>
      <c r="K638" s="42">
        <v>0</v>
      </c>
      <c r="L638" s="42">
        <v>0</v>
      </c>
      <c r="M638" s="42">
        <v>300000</v>
      </c>
      <c r="N638" s="42">
        <v>300000</v>
      </c>
      <c r="O638" s="42">
        <v>0</v>
      </c>
      <c r="P638" s="42">
        <v>0</v>
      </c>
      <c r="Q638" s="17">
        <f t="shared" si="19"/>
        <v>1</v>
      </c>
    </row>
    <row r="639" spans="1:17" x14ac:dyDescent="0.2">
      <c r="A639" s="18" t="s">
        <v>363</v>
      </c>
      <c r="B639" s="18" t="s">
        <v>364</v>
      </c>
      <c r="C639" s="15" t="str">
        <f t="shared" si="18"/>
        <v>21375105 MUSEO DR. RAFAEL ANGEL CALDERON GUARDIA</v>
      </c>
      <c r="D639" s="18" t="s">
        <v>253</v>
      </c>
      <c r="E639" s="18" t="s">
        <v>254</v>
      </c>
      <c r="F639" s="18" t="s">
        <v>255</v>
      </c>
      <c r="G639" s="42">
        <v>9200000</v>
      </c>
      <c r="H639" s="42">
        <v>9200000</v>
      </c>
      <c r="I639" s="42">
        <v>6750000</v>
      </c>
      <c r="J639" s="42">
        <v>0</v>
      </c>
      <c r="K639" s="42">
        <v>0</v>
      </c>
      <c r="L639" s="42">
        <v>0</v>
      </c>
      <c r="M639" s="42">
        <v>5493721.7400000002</v>
      </c>
      <c r="N639" s="42">
        <v>5451623.7000000002</v>
      </c>
      <c r="O639" s="42">
        <v>3706278.26</v>
      </c>
      <c r="P639" s="42">
        <v>1256278.26</v>
      </c>
      <c r="Q639" s="17">
        <f t="shared" si="19"/>
        <v>0.59714366739130442</v>
      </c>
    </row>
    <row r="640" spans="1:17" x14ac:dyDescent="0.2">
      <c r="A640" s="18" t="s">
        <v>363</v>
      </c>
      <c r="B640" s="18" t="s">
        <v>364</v>
      </c>
      <c r="C640" s="15" t="str">
        <f t="shared" si="18"/>
        <v>21375105 MUSEO DR. RAFAEL ANGEL CALDERON GUARDIA</v>
      </c>
      <c r="D640" s="18" t="s">
        <v>253</v>
      </c>
      <c r="E640" s="18" t="s">
        <v>256</v>
      </c>
      <c r="F640" s="18" t="s">
        <v>257</v>
      </c>
      <c r="G640" s="42">
        <v>3000000</v>
      </c>
      <c r="H640" s="42">
        <v>3000000</v>
      </c>
      <c r="I640" s="42">
        <v>1256000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3000000</v>
      </c>
      <c r="P640" s="42">
        <v>1256000</v>
      </c>
      <c r="Q640" s="20">
        <f t="shared" si="19"/>
        <v>0</v>
      </c>
    </row>
    <row r="641" spans="1:17" x14ac:dyDescent="0.2">
      <c r="A641" s="18" t="s">
        <v>363</v>
      </c>
      <c r="B641" s="18" t="s">
        <v>364</v>
      </c>
      <c r="C641" s="15" t="str">
        <f t="shared" si="18"/>
        <v>21375105 MUSEO DR. RAFAEL ANGEL CALDERON GUARDIA</v>
      </c>
      <c r="D641" s="18" t="s">
        <v>253</v>
      </c>
      <c r="E641" s="18" t="s">
        <v>260</v>
      </c>
      <c r="F641" s="18" t="s">
        <v>261</v>
      </c>
      <c r="G641" s="42">
        <v>3000000</v>
      </c>
      <c r="H641" s="42">
        <v>3000000</v>
      </c>
      <c r="I641" s="42">
        <v>1256000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3000000</v>
      </c>
      <c r="P641" s="42">
        <v>1256000</v>
      </c>
      <c r="Q641" s="17">
        <f t="shared" si="19"/>
        <v>0</v>
      </c>
    </row>
    <row r="642" spans="1:17" x14ac:dyDescent="0.2">
      <c r="A642" s="18" t="s">
        <v>363</v>
      </c>
      <c r="B642" s="18" t="s">
        <v>364</v>
      </c>
      <c r="C642" s="15" t="str">
        <f t="shared" si="18"/>
        <v>21375105 MUSEO DR. RAFAEL ANGEL CALDERON GUARDIA</v>
      </c>
      <c r="D642" s="18" t="s">
        <v>253</v>
      </c>
      <c r="E642" s="18" t="s">
        <v>274</v>
      </c>
      <c r="F642" s="18" t="s">
        <v>275</v>
      </c>
      <c r="G642" s="42">
        <v>6200000</v>
      </c>
      <c r="H642" s="42">
        <v>6200000</v>
      </c>
      <c r="I642" s="42">
        <v>5494000</v>
      </c>
      <c r="J642" s="42">
        <v>0</v>
      </c>
      <c r="K642" s="42">
        <v>0</v>
      </c>
      <c r="L642" s="42">
        <v>0</v>
      </c>
      <c r="M642" s="42">
        <v>5493721.7400000002</v>
      </c>
      <c r="N642" s="42">
        <v>5451623.7000000002</v>
      </c>
      <c r="O642" s="42">
        <v>706278.26</v>
      </c>
      <c r="P642" s="42">
        <v>278.26</v>
      </c>
      <c r="Q642" s="17">
        <f t="shared" si="19"/>
        <v>0.88608415161290321</v>
      </c>
    </row>
    <row r="643" spans="1:17" x14ac:dyDescent="0.2">
      <c r="A643" s="18" t="s">
        <v>363</v>
      </c>
      <c r="B643" s="18" t="s">
        <v>364</v>
      </c>
      <c r="C643" s="15" t="str">
        <f t="shared" si="18"/>
        <v>21375105 MUSEO DR. RAFAEL ANGEL CALDERON GUARDIA</v>
      </c>
      <c r="D643" s="18" t="s">
        <v>253</v>
      </c>
      <c r="E643" s="18" t="s">
        <v>361</v>
      </c>
      <c r="F643" s="18" t="s">
        <v>362</v>
      </c>
      <c r="G643" s="42">
        <v>5000000</v>
      </c>
      <c r="H643" s="42">
        <v>5000000</v>
      </c>
      <c r="I643" s="42">
        <v>4294000</v>
      </c>
      <c r="J643" s="42">
        <v>0</v>
      </c>
      <c r="K643" s="42">
        <v>0</v>
      </c>
      <c r="L643" s="42">
        <v>0</v>
      </c>
      <c r="M643" s="42">
        <v>4294000</v>
      </c>
      <c r="N643" s="42">
        <v>4251901.96</v>
      </c>
      <c r="O643" s="42">
        <v>706000</v>
      </c>
      <c r="P643" s="42">
        <v>0</v>
      </c>
      <c r="Q643" s="17">
        <f t="shared" si="19"/>
        <v>0.85880000000000001</v>
      </c>
    </row>
    <row r="644" spans="1:17" x14ac:dyDescent="0.2">
      <c r="A644" s="18" t="s">
        <v>363</v>
      </c>
      <c r="B644" s="18" t="s">
        <v>364</v>
      </c>
      <c r="C644" s="15" t="str">
        <f t="shared" si="18"/>
        <v>21375105 MUSEO DR. RAFAEL ANGEL CALDERON GUARDIA</v>
      </c>
      <c r="D644" s="18" t="s">
        <v>253</v>
      </c>
      <c r="E644" s="18" t="s">
        <v>276</v>
      </c>
      <c r="F644" s="18" t="s">
        <v>277</v>
      </c>
      <c r="G644" s="42">
        <v>1200000</v>
      </c>
      <c r="H644" s="42">
        <v>1200000</v>
      </c>
      <c r="I644" s="42">
        <v>1200000</v>
      </c>
      <c r="J644" s="42">
        <v>0</v>
      </c>
      <c r="K644" s="42">
        <v>0</v>
      </c>
      <c r="L644" s="42">
        <v>0</v>
      </c>
      <c r="M644" s="42">
        <v>1199721.74</v>
      </c>
      <c r="N644" s="42">
        <v>1199721.74</v>
      </c>
      <c r="O644" s="42">
        <v>278.26</v>
      </c>
      <c r="P644" s="42">
        <v>278.26</v>
      </c>
      <c r="Q644" s="17">
        <f t="shared" si="19"/>
        <v>0.99976811666666665</v>
      </c>
    </row>
    <row r="645" spans="1:17" x14ac:dyDescent="0.2">
      <c r="A645" s="40" t="s">
        <v>373</v>
      </c>
      <c r="B645" s="40" t="s">
        <v>374</v>
      </c>
      <c r="C645" s="15" t="str">
        <f t="shared" si="18"/>
        <v>21375106 MUSEO DE ARTE Y DISEÑO CONTEMPORÁNEO</v>
      </c>
      <c r="D645" s="40" t="s">
        <v>19</v>
      </c>
      <c r="E645" s="40" t="s">
        <v>20</v>
      </c>
      <c r="F645" s="40" t="s">
        <v>20</v>
      </c>
      <c r="G645" s="41">
        <v>355711642</v>
      </c>
      <c r="H645" s="41">
        <v>355711642</v>
      </c>
      <c r="I645" s="41">
        <v>312897108.38</v>
      </c>
      <c r="J645" s="41">
        <v>0</v>
      </c>
      <c r="K645" s="41">
        <v>0</v>
      </c>
      <c r="L645" s="41">
        <v>0</v>
      </c>
      <c r="M645" s="41">
        <v>139862879.83000001</v>
      </c>
      <c r="N645" s="41">
        <v>135756174.28999999</v>
      </c>
      <c r="O645" s="41">
        <v>215848762.16999999</v>
      </c>
      <c r="P645" s="41">
        <v>173034228.55000001</v>
      </c>
      <c r="Q645" s="20">
        <f t="shared" si="19"/>
        <v>0.393191741050747</v>
      </c>
    </row>
    <row r="646" spans="1:17" x14ac:dyDescent="0.2">
      <c r="A646" s="18" t="s">
        <v>373</v>
      </c>
      <c r="B646" s="18" t="s">
        <v>374</v>
      </c>
      <c r="C646" s="15" t="str">
        <f t="shared" si="18"/>
        <v>21375106 MUSEO DE ARTE Y DISEÑO CONTEMPORÁNEO</v>
      </c>
      <c r="D646" s="18" t="s">
        <v>19</v>
      </c>
      <c r="E646" s="18" t="s">
        <v>23</v>
      </c>
      <c r="F646" s="18" t="s">
        <v>24</v>
      </c>
      <c r="G646" s="42">
        <v>258227254</v>
      </c>
      <c r="H646" s="42">
        <v>257227254</v>
      </c>
      <c r="I646" s="42">
        <v>219450617</v>
      </c>
      <c r="J646" s="42">
        <v>0</v>
      </c>
      <c r="K646" s="42">
        <v>0</v>
      </c>
      <c r="L646" s="42">
        <v>0</v>
      </c>
      <c r="M646" s="42">
        <v>119298009.64</v>
      </c>
      <c r="N646" s="42">
        <v>115972641.90000001</v>
      </c>
      <c r="O646" s="42">
        <v>137929244.36000001</v>
      </c>
      <c r="P646" s="42">
        <v>100152607.36</v>
      </c>
      <c r="Q646" s="17">
        <f t="shared" si="19"/>
        <v>0.46378448544958617</v>
      </c>
    </row>
    <row r="647" spans="1:17" x14ac:dyDescent="0.2">
      <c r="A647" s="18" t="s">
        <v>373</v>
      </c>
      <c r="B647" s="18" t="s">
        <v>374</v>
      </c>
      <c r="C647" s="15" t="str">
        <f t="shared" ref="C647:C710" si="20">+CONCATENATE(A647," ",B647)</f>
        <v>21375106 MUSEO DE ARTE Y DISEÑO CONTEMPORÁNEO</v>
      </c>
      <c r="D647" s="18" t="s">
        <v>19</v>
      </c>
      <c r="E647" s="18" t="s">
        <v>25</v>
      </c>
      <c r="F647" s="18" t="s">
        <v>26</v>
      </c>
      <c r="G647" s="42">
        <v>119528200</v>
      </c>
      <c r="H647" s="42">
        <v>119528200</v>
      </c>
      <c r="I647" s="42">
        <v>94493200</v>
      </c>
      <c r="J647" s="42">
        <v>0</v>
      </c>
      <c r="K647" s="42">
        <v>0</v>
      </c>
      <c r="L647" s="42">
        <v>0</v>
      </c>
      <c r="M647" s="42">
        <v>57613369.130000003</v>
      </c>
      <c r="N647" s="42">
        <v>56350520.340000004</v>
      </c>
      <c r="O647" s="42">
        <v>61914830.869999997</v>
      </c>
      <c r="P647" s="42">
        <v>36879830.869999997</v>
      </c>
      <c r="Q647" s="17">
        <f t="shared" ref="Q647:Q710" si="21">+IFERROR(M647/H647,0)</f>
        <v>0.48200649829914616</v>
      </c>
    </row>
    <row r="648" spans="1:17" x14ac:dyDescent="0.2">
      <c r="A648" s="18" t="s">
        <v>373</v>
      </c>
      <c r="B648" s="18" t="s">
        <v>374</v>
      </c>
      <c r="C648" s="15" t="str">
        <f t="shared" si="20"/>
        <v>21375106 MUSEO DE ARTE Y DISEÑO CONTEMPORÁNEO</v>
      </c>
      <c r="D648" s="18" t="s">
        <v>19</v>
      </c>
      <c r="E648" s="18" t="s">
        <v>27</v>
      </c>
      <c r="F648" s="18" t="s">
        <v>28</v>
      </c>
      <c r="G648" s="42">
        <v>119528200</v>
      </c>
      <c r="H648" s="42">
        <v>119528200</v>
      </c>
      <c r="I648" s="42">
        <v>94493200</v>
      </c>
      <c r="J648" s="42">
        <v>0</v>
      </c>
      <c r="K648" s="42">
        <v>0</v>
      </c>
      <c r="L648" s="42">
        <v>0</v>
      </c>
      <c r="M648" s="42">
        <v>57613369.130000003</v>
      </c>
      <c r="N648" s="42">
        <v>56350520.340000004</v>
      </c>
      <c r="O648" s="42">
        <v>61914830.869999997</v>
      </c>
      <c r="P648" s="42">
        <v>36879830.869999997</v>
      </c>
      <c r="Q648" s="17">
        <f t="shared" si="21"/>
        <v>0.48200649829914616</v>
      </c>
    </row>
    <row r="649" spans="1:17" x14ac:dyDescent="0.2">
      <c r="A649" s="18" t="s">
        <v>373</v>
      </c>
      <c r="B649" s="18" t="s">
        <v>374</v>
      </c>
      <c r="C649" s="15" t="str">
        <f t="shared" si="20"/>
        <v>21375106 MUSEO DE ARTE Y DISEÑO CONTEMPORÁNEO</v>
      </c>
      <c r="D649" s="18" t="s">
        <v>19</v>
      </c>
      <c r="E649" s="18" t="s">
        <v>31</v>
      </c>
      <c r="F649" s="18" t="s">
        <v>32</v>
      </c>
      <c r="G649" s="42">
        <v>6000000</v>
      </c>
      <c r="H649" s="42">
        <v>6000000</v>
      </c>
      <c r="I649" s="42">
        <v>6000000</v>
      </c>
      <c r="J649" s="42">
        <v>0</v>
      </c>
      <c r="K649" s="42">
        <v>0</v>
      </c>
      <c r="L649" s="42">
        <v>0</v>
      </c>
      <c r="M649" s="42">
        <v>3514819.24</v>
      </c>
      <c r="N649" s="42">
        <v>3514819.24</v>
      </c>
      <c r="O649" s="42">
        <v>2485180.7599999998</v>
      </c>
      <c r="P649" s="42">
        <v>2485180.7599999998</v>
      </c>
      <c r="Q649" s="17">
        <f t="shared" si="21"/>
        <v>0.58580320666666674</v>
      </c>
    </row>
    <row r="650" spans="1:17" x14ac:dyDescent="0.2">
      <c r="A650" s="18" t="s">
        <v>373</v>
      </c>
      <c r="B650" s="18" t="s">
        <v>374</v>
      </c>
      <c r="C650" s="15" t="str">
        <f t="shared" si="20"/>
        <v>21375106 MUSEO DE ARTE Y DISEÑO CONTEMPORÁNEO</v>
      </c>
      <c r="D650" s="18" t="s">
        <v>19</v>
      </c>
      <c r="E650" s="18" t="s">
        <v>33</v>
      </c>
      <c r="F650" s="18" t="s">
        <v>34</v>
      </c>
      <c r="G650" s="42">
        <v>6000000</v>
      </c>
      <c r="H650" s="42">
        <v>6000000</v>
      </c>
      <c r="I650" s="42">
        <v>6000000</v>
      </c>
      <c r="J650" s="42">
        <v>0</v>
      </c>
      <c r="K650" s="42">
        <v>0</v>
      </c>
      <c r="L650" s="42">
        <v>0</v>
      </c>
      <c r="M650" s="42">
        <v>3514819.24</v>
      </c>
      <c r="N650" s="42">
        <v>3514819.24</v>
      </c>
      <c r="O650" s="42">
        <v>2485180.7599999998</v>
      </c>
      <c r="P650" s="42">
        <v>2485180.7599999998</v>
      </c>
      <c r="Q650" s="17">
        <f t="shared" si="21"/>
        <v>0.58580320666666674</v>
      </c>
    </row>
    <row r="651" spans="1:17" x14ac:dyDescent="0.2">
      <c r="A651" s="18" t="s">
        <v>373</v>
      </c>
      <c r="B651" s="18" t="s">
        <v>374</v>
      </c>
      <c r="C651" s="15" t="str">
        <f t="shared" si="20"/>
        <v>21375106 MUSEO DE ARTE Y DISEÑO CONTEMPORÁNEO</v>
      </c>
      <c r="D651" s="18" t="s">
        <v>19</v>
      </c>
      <c r="E651" s="18" t="s">
        <v>35</v>
      </c>
      <c r="F651" s="18" t="s">
        <v>36</v>
      </c>
      <c r="G651" s="42">
        <v>87069993</v>
      </c>
      <c r="H651" s="42">
        <v>87069993</v>
      </c>
      <c r="I651" s="42">
        <v>77257873</v>
      </c>
      <c r="J651" s="42">
        <v>0</v>
      </c>
      <c r="K651" s="42">
        <v>0</v>
      </c>
      <c r="L651" s="42">
        <v>0</v>
      </c>
      <c r="M651" s="42">
        <v>37241638.590000004</v>
      </c>
      <c r="N651" s="42">
        <v>37241638.590000004</v>
      </c>
      <c r="O651" s="42">
        <v>49828354.409999996</v>
      </c>
      <c r="P651" s="42">
        <v>40016234.409999996</v>
      </c>
      <c r="Q651" s="17">
        <f t="shared" si="21"/>
        <v>0.42772070269949375</v>
      </c>
    </row>
    <row r="652" spans="1:17" x14ac:dyDescent="0.2">
      <c r="A652" s="18" t="s">
        <v>373</v>
      </c>
      <c r="B652" s="18" t="s">
        <v>374</v>
      </c>
      <c r="C652" s="15" t="str">
        <f t="shared" si="20"/>
        <v>21375106 MUSEO DE ARTE Y DISEÑO CONTEMPORÁNEO</v>
      </c>
      <c r="D652" s="18" t="s">
        <v>19</v>
      </c>
      <c r="E652" s="18" t="s">
        <v>37</v>
      </c>
      <c r="F652" s="18" t="s">
        <v>38</v>
      </c>
      <c r="G652" s="42">
        <v>23100000</v>
      </c>
      <c r="H652" s="42">
        <v>23100000</v>
      </c>
      <c r="I652" s="42">
        <v>20547974</v>
      </c>
      <c r="J652" s="42">
        <v>0</v>
      </c>
      <c r="K652" s="42">
        <v>0</v>
      </c>
      <c r="L652" s="42">
        <v>0</v>
      </c>
      <c r="M652" s="42">
        <v>9293505.5500000007</v>
      </c>
      <c r="N652" s="42">
        <v>9293505.5500000007</v>
      </c>
      <c r="O652" s="42">
        <v>13806494.449999999</v>
      </c>
      <c r="P652" s="42">
        <v>11254468.449999999</v>
      </c>
      <c r="Q652" s="17">
        <f t="shared" si="21"/>
        <v>0.40231625757575762</v>
      </c>
    </row>
    <row r="653" spans="1:17" x14ac:dyDescent="0.2">
      <c r="A653" s="18" t="s">
        <v>373</v>
      </c>
      <c r="B653" s="18" t="s">
        <v>374</v>
      </c>
      <c r="C653" s="15" t="str">
        <f t="shared" si="20"/>
        <v>21375106 MUSEO DE ARTE Y DISEÑO CONTEMPORÁNEO</v>
      </c>
      <c r="D653" s="18" t="s">
        <v>19</v>
      </c>
      <c r="E653" s="18" t="s">
        <v>39</v>
      </c>
      <c r="F653" s="18" t="s">
        <v>40</v>
      </c>
      <c r="G653" s="42">
        <v>27588470</v>
      </c>
      <c r="H653" s="42">
        <v>27588470</v>
      </c>
      <c r="I653" s="42">
        <v>22049570</v>
      </c>
      <c r="J653" s="42">
        <v>0</v>
      </c>
      <c r="K653" s="42">
        <v>0</v>
      </c>
      <c r="L653" s="42">
        <v>0</v>
      </c>
      <c r="M653" s="42">
        <v>12348310.060000001</v>
      </c>
      <c r="N653" s="42">
        <v>12348310.060000001</v>
      </c>
      <c r="O653" s="42">
        <v>15240159.939999999</v>
      </c>
      <c r="P653" s="42">
        <v>9701259.9399999995</v>
      </c>
      <c r="Q653" s="17">
        <f t="shared" si="21"/>
        <v>0.44758952054970791</v>
      </c>
    </row>
    <row r="654" spans="1:17" x14ac:dyDescent="0.2">
      <c r="A654" s="18" t="s">
        <v>373</v>
      </c>
      <c r="B654" s="18" t="s">
        <v>374</v>
      </c>
      <c r="C654" s="15" t="str">
        <f t="shared" si="20"/>
        <v>21375106 MUSEO DE ARTE Y DISEÑO CONTEMPORÁNEO</v>
      </c>
      <c r="D654" s="18" t="s">
        <v>19</v>
      </c>
      <c r="E654" s="18" t="s">
        <v>41</v>
      </c>
      <c r="F654" s="18" t="s">
        <v>42</v>
      </c>
      <c r="G654" s="42">
        <v>16212538</v>
      </c>
      <c r="H654" s="42">
        <v>16212538</v>
      </c>
      <c r="I654" s="42">
        <v>14971924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16212538</v>
      </c>
      <c r="P654" s="42">
        <v>14971924</v>
      </c>
      <c r="Q654" s="17">
        <f t="shared" si="21"/>
        <v>0</v>
      </c>
    </row>
    <row r="655" spans="1:17" x14ac:dyDescent="0.2">
      <c r="A655" s="18" t="s">
        <v>373</v>
      </c>
      <c r="B655" s="18" t="s">
        <v>374</v>
      </c>
      <c r="C655" s="15" t="str">
        <f t="shared" si="20"/>
        <v>21375106 MUSEO DE ARTE Y DISEÑO CONTEMPORÁNEO</v>
      </c>
      <c r="D655" s="18" t="s">
        <v>19</v>
      </c>
      <c r="E655" s="18" t="s">
        <v>43</v>
      </c>
      <c r="F655" s="18" t="s">
        <v>44</v>
      </c>
      <c r="G655" s="42">
        <v>14068985</v>
      </c>
      <c r="H655" s="42">
        <v>14068985</v>
      </c>
      <c r="I655" s="42">
        <v>14068985</v>
      </c>
      <c r="J655" s="42">
        <v>0</v>
      </c>
      <c r="K655" s="42">
        <v>0</v>
      </c>
      <c r="L655" s="42">
        <v>0</v>
      </c>
      <c r="M655" s="42">
        <v>13152691.210000001</v>
      </c>
      <c r="N655" s="42">
        <v>13152691.210000001</v>
      </c>
      <c r="O655" s="42">
        <v>916293.79</v>
      </c>
      <c r="P655" s="42">
        <v>916293.79</v>
      </c>
      <c r="Q655" s="17">
        <f t="shared" si="21"/>
        <v>0.93487136492078149</v>
      </c>
    </row>
    <row r="656" spans="1:17" x14ac:dyDescent="0.2">
      <c r="A656" s="18" t="s">
        <v>373</v>
      </c>
      <c r="B656" s="18" t="s">
        <v>374</v>
      </c>
      <c r="C656" s="15" t="str">
        <f t="shared" si="20"/>
        <v>21375106 MUSEO DE ARTE Y DISEÑO CONTEMPORÁNEO</v>
      </c>
      <c r="D656" s="18" t="s">
        <v>19</v>
      </c>
      <c r="E656" s="18" t="s">
        <v>45</v>
      </c>
      <c r="F656" s="18" t="s">
        <v>46</v>
      </c>
      <c r="G656" s="42">
        <v>6100000</v>
      </c>
      <c r="H656" s="42">
        <v>6100000</v>
      </c>
      <c r="I656" s="42">
        <v>5619420</v>
      </c>
      <c r="J656" s="42">
        <v>0</v>
      </c>
      <c r="K656" s="42">
        <v>0</v>
      </c>
      <c r="L656" s="42">
        <v>0</v>
      </c>
      <c r="M656" s="42">
        <v>2447131.77</v>
      </c>
      <c r="N656" s="42">
        <v>2447131.77</v>
      </c>
      <c r="O656" s="42">
        <v>3652868.23</v>
      </c>
      <c r="P656" s="42">
        <v>3172288.23</v>
      </c>
      <c r="Q656" s="17">
        <f t="shared" si="21"/>
        <v>0.40116914262295084</v>
      </c>
    </row>
    <row r="657" spans="1:17" x14ac:dyDescent="0.2">
      <c r="A657" s="18" t="s">
        <v>373</v>
      </c>
      <c r="B657" s="18" t="s">
        <v>374</v>
      </c>
      <c r="C657" s="15" t="str">
        <f t="shared" si="20"/>
        <v>21375106 MUSEO DE ARTE Y DISEÑO CONTEMPORÁNEO</v>
      </c>
      <c r="D657" s="18" t="s">
        <v>19</v>
      </c>
      <c r="E657" s="18" t="s">
        <v>47</v>
      </c>
      <c r="F657" s="18" t="s">
        <v>48</v>
      </c>
      <c r="G657" s="42">
        <v>19147603</v>
      </c>
      <c r="H657" s="42">
        <v>19147603</v>
      </c>
      <c r="I657" s="42">
        <v>17695504</v>
      </c>
      <c r="J657" s="42">
        <v>0</v>
      </c>
      <c r="K657" s="42">
        <v>0</v>
      </c>
      <c r="L657" s="42">
        <v>0</v>
      </c>
      <c r="M657" s="42">
        <v>9635996.6999999993</v>
      </c>
      <c r="N657" s="42">
        <v>8613794.4399999995</v>
      </c>
      <c r="O657" s="42">
        <v>9511606.3000000007</v>
      </c>
      <c r="P657" s="42">
        <v>8059507.2999999998</v>
      </c>
      <c r="Q657" s="17">
        <f t="shared" si="21"/>
        <v>0.50324819769868845</v>
      </c>
    </row>
    <row r="658" spans="1:17" x14ac:dyDescent="0.2">
      <c r="A658" s="18" t="s">
        <v>373</v>
      </c>
      <c r="B658" s="18" t="s">
        <v>374</v>
      </c>
      <c r="C658" s="15" t="str">
        <f t="shared" si="20"/>
        <v>21375106 MUSEO DE ARTE Y DISEÑO CONTEMPORÁNEO</v>
      </c>
      <c r="D658" s="18" t="s">
        <v>19</v>
      </c>
      <c r="E658" s="18" t="s">
        <v>375</v>
      </c>
      <c r="F658" s="18" t="s">
        <v>50</v>
      </c>
      <c r="G658" s="42">
        <v>18165674</v>
      </c>
      <c r="H658" s="42">
        <v>18165674</v>
      </c>
      <c r="I658" s="42">
        <v>16788042</v>
      </c>
      <c r="J658" s="42">
        <v>0</v>
      </c>
      <c r="K658" s="42">
        <v>0</v>
      </c>
      <c r="L658" s="42">
        <v>0</v>
      </c>
      <c r="M658" s="42">
        <v>9142387.8699999992</v>
      </c>
      <c r="N658" s="42">
        <v>8172624.1799999997</v>
      </c>
      <c r="O658" s="42">
        <v>9023286.1300000008</v>
      </c>
      <c r="P658" s="42">
        <v>7645654.1299999999</v>
      </c>
      <c r="Q658" s="17">
        <f t="shared" si="21"/>
        <v>0.5032782086698242</v>
      </c>
    </row>
    <row r="659" spans="1:17" x14ac:dyDescent="0.2">
      <c r="A659" s="18" t="s">
        <v>373</v>
      </c>
      <c r="B659" s="18" t="s">
        <v>374</v>
      </c>
      <c r="C659" s="15" t="str">
        <f t="shared" si="20"/>
        <v>21375106 MUSEO DE ARTE Y DISEÑO CONTEMPORÁNEO</v>
      </c>
      <c r="D659" s="18" t="s">
        <v>19</v>
      </c>
      <c r="E659" s="18" t="s">
        <v>376</v>
      </c>
      <c r="F659" s="18" t="s">
        <v>52</v>
      </c>
      <c r="G659" s="42">
        <v>981929</v>
      </c>
      <c r="H659" s="42">
        <v>981929</v>
      </c>
      <c r="I659" s="42">
        <v>907462</v>
      </c>
      <c r="J659" s="42">
        <v>0</v>
      </c>
      <c r="K659" s="42">
        <v>0</v>
      </c>
      <c r="L659" s="42">
        <v>0</v>
      </c>
      <c r="M659" s="42">
        <v>493608.83</v>
      </c>
      <c r="N659" s="42">
        <v>441170.26</v>
      </c>
      <c r="O659" s="42">
        <v>488320.17</v>
      </c>
      <c r="P659" s="42">
        <v>413853.17</v>
      </c>
      <c r="Q659" s="17">
        <f t="shared" si="21"/>
        <v>0.5026929951147181</v>
      </c>
    </row>
    <row r="660" spans="1:17" x14ac:dyDescent="0.2">
      <c r="A660" s="18" t="s">
        <v>373</v>
      </c>
      <c r="B660" s="18" t="s">
        <v>374</v>
      </c>
      <c r="C660" s="15" t="str">
        <f t="shared" si="20"/>
        <v>21375106 MUSEO DE ARTE Y DISEÑO CONTEMPORÁNEO</v>
      </c>
      <c r="D660" s="18" t="s">
        <v>19</v>
      </c>
      <c r="E660" s="18" t="s">
        <v>53</v>
      </c>
      <c r="F660" s="18" t="s">
        <v>54</v>
      </c>
      <c r="G660" s="42">
        <v>26481458</v>
      </c>
      <c r="H660" s="42">
        <v>25481458</v>
      </c>
      <c r="I660" s="42">
        <v>24004040</v>
      </c>
      <c r="J660" s="42">
        <v>0</v>
      </c>
      <c r="K660" s="42">
        <v>0</v>
      </c>
      <c r="L660" s="42">
        <v>0</v>
      </c>
      <c r="M660" s="42">
        <v>11292185.98</v>
      </c>
      <c r="N660" s="42">
        <v>10251869.289999999</v>
      </c>
      <c r="O660" s="42">
        <v>14189272.02</v>
      </c>
      <c r="P660" s="42">
        <v>12711854.02</v>
      </c>
      <c r="Q660" s="17">
        <f t="shared" si="21"/>
        <v>0.44315305584162418</v>
      </c>
    </row>
    <row r="661" spans="1:17" x14ac:dyDescent="0.2">
      <c r="A661" s="18" t="s">
        <v>373</v>
      </c>
      <c r="B661" s="18" t="s">
        <v>374</v>
      </c>
      <c r="C661" s="15" t="str">
        <f t="shared" si="20"/>
        <v>21375106 MUSEO DE ARTE Y DISEÑO CONTEMPORÁNEO</v>
      </c>
      <c r="D661" s="18" t="s">
        <v>19</v>
      </c>
      <c r="E661" s="18" t="s">
        <v>377</v>
      </c>
      <c r="F661" s="18" t="s">
        <v>56</v>
      </c>
      <c r="G661" s="42">
        <v>10644103</v>
      </c>
      <c r="H661" s="42">
        <v>10644103</v>
      </c>
      <c r="I661" s="42">
        <v>9836885</v>
      </c>
      <c r="J661" s="42">
        <v>0</v>
      </c>
      <c r="K661" s="42">
        <v>0</v>
      </c>
      <c r="L661" s="42">
        <v>0</v>
      </c>
      <c r="M661" s="42">
        <v>5327742.92</v>
      </c>
      <c r="N661" s="42">
        <v>4759346.16</v>
      </c>
      <c r="O661" s="42">
        <v>5316360.08</v>
      </c>
      <c r="P661" s="42">
        <v>4509142.08</v>
      </c>
      <c r="Q661" s="17">
        <f t="shared" si="21"/>
        <v>0.50053470170290537</v>
      </c>
    </row>
    <row r="662" spans="1:17" x14ac:dyDescent="0.2">
      <c r="A662" s="18" t="s">
        <v>373</v>
      </c>
      <c r="B662" s="18" t="s">
        <v>374</v>
      </c>
      <c r="C662" s="15" t="str">
        <f t="shared" si="20"/>
        <v>21375106 MUSEO DE ARTE Y DISEÑO CONTEMPORÁNEO</v>
      </c>
      <c r="D662" s="18" t="s">
        <v>19</v>
      </c>
      <c r="E662" s="18" t="s">
        <v>378</v>
      </c>
      <c r="F662" s="18" t="s">
        <v>58</v>
      </c>
      <c r="G662" s="42">
        <v>5891570</v>
      </c>
      <c r="H662" s="42">
        <v>5891570</v>
      </c>
      <c r="I662" s="42">
        <v>5444770</v>
      </c>
      <c r="J662" s="42">
        <v>0</v>
      </c>
      <c r="K662" s="42">
        <v>0</v>
      </c>
      <c r="L662" s="42">
        <v>0</v>
      </c>
      <c r="M662" s="42">
        <v>2961649.63</v>
      </c>
      <c r="N662" s="42">
        <v>2647036.52</v>
      </c>
      <c r="O662" s="42">
        <v>2929920.37</v>
      </c>
      <c r="P662" s="42">
        <v>2483120.37</v>
      </c>
      <c r="Q662" s="17">
        <f t="shared" si="21"/>
        <v>0.50269276780213079</v>
      </c>
    </row>
    <row r="663" spans="1:17" x14ac:dyDescent="0.2">
      <c r="A663" s="18" t="s">
        <v>373</v>
      </c>
      <c r="B663" s="18" t="s">
        <v>374</v>
      </c>
      <c r="C663" s="15" t="str">
        <f t="shared" si="20"/>
        <v>21375106 MUSEO DE ARTE Y DISEÑO CONTEMPORÁNEO</v>
      </c>
      <c r="D663" s="18" t="s">
        <v>19</v>
      </c>
      <c r="E663" s="18" t="s">
        <v>379</v>
      </c>
      <c r="F663" s="18" t="s">
        <v>60</v>
      </c>
      <c r="G663" s="42">
        <v>2945785</v>
      </c>
      <c r="H663" s="42">
        <v>2945785</v>
      </c>
      <c r="I663" s="42">
        <v>2722385</v>
      </c>
      <c r="J663" s="42">
        <v>0</v>
      </c>
      <c r="K663" s="42">
        <v>0</v>
      </c>
      <c r="L663" s="42">
        <v>0</v>
      </c>
      <c r="M663" s="42">
        <v>1480826.58</v>
      </c>
      <c r="N663" s="42">
        <v>1323519.76</v>
      </c>
      <c r="O663" s="42">
        <v>1464958.42</v>
      </c>
      <c r="P663" s="42">
        <v>1241558.42</v>
      </c>
      <c r="Q663" s="17">
        <f t="shared" si="21"/>
        <v>0.50269336696330524</v>
      </c>
    </row>
    <row r="664" spans="1:17" x14ac:dyDescent="0.2">
      <c r="A664" s="18" t="s">
        <v>373</v>
      </c>
      <c r="B664" s="18" t="s">
        <v>374</v>
      </c>
      <c r="C664" s="15" t="str">
        <f t="shared" si="20"/>
        <v>21375106 MUSEO DE ARTE Y DISEÑO CONTEMPORÁNEO</v>
      </c>
      <c r="D664" s="18" t="s">
        <v>19</v>
      </c>
      <c r="E664" s="18" t="s">
        <v>380</v>
      </c>
      <c r="F664" s="18" t="s">
        <v>62</v>
      </c>
      <c r="G664" s="42">
        <v>7000000</v>
      </c>
      <c r="H664" s="42">
        <v>6000000</v>
      </c>
      <c r="I664" s="42">
        <v>6000000</v>
      </c>
      <c r="J664" s="42">
        <v>0</v>
      </c>
      <c r="K664" s="42">
        <v>0</v>
      </c>
      <c r="L664" s="42">
        <v>0</v>
      </c>
      <c r="M664" s="42">
        <v>1521966.85</v>
      </c>
      <c r="N664" s="42">
        <v>1521966.85</v>
      </c>
      <c r="O664" s="42">
        <v>4478033.1500000004</v>
      </c>
      <c r="P664" s="42">
        <v>4478033.1500000004</v>
      </c>
      <c r="Q664" s="17">
        <f t="shared" si="21"/>
        <v>0.2536611416666667</v>
      </c>
    </row>
    <row r="665" spans="1:17" x14ac:dyDescent="0.2">
      <c r="A665" s="18" t="s">
        <v>373</v>
      </c>
      <c r="B665" s="18" t="s">
        <v>374</v>
      </c>
      <c r="C665" s="15" t="str">
        <f t="shared" si="20"/>
        <v>21375106 MUSEO DE ARTE Y DISEÑO CONTEMPORÁNEO</v>
      </c>
      <c r="D665" s="18" t="s">
        <v>19</v>
      </c>
      <c r="E665" s="18" t="s">
        <v>63</v>
      </c>
      <c r="F665" s="18" t="s">
        <v>64</v>
      </c>
      <c r="G665" s="42">
        <v>63740055</v>
      </c>
      <c r="H665" s="42">
        <v>55924425</v>
      </c>
      <c r="I665" s="42">
        <v>54694512</v>
      </c>
      <c r="J665" s="42">
        <v>0</v>
      </c>
      <c r="K665" s="42">
        <v>0</v>
      </c>
      <c r="L665" s="42">
        <v>0</v>
      </c>
      <c r="M665" s="42">
        <v>15593909.539999999</v>
      </c>
      <c r="N665" s="42">
        <v>14997599.619999999</v>
      </c>
      <c r="O665" s="42">
        <v>40330515.460000001</v>
      </c>
      <c r="P665" s="42">
        <v>39100602.460000001</v>
      </c>
      <c r="Q665" s="17">
        <f t="shared" si="21"/>
        <v>0.27883897849642619</v>
      </c>
    </row>
    <row r="666" spans="1:17" x14ac:dyDescent="0.2">
      <c r="A666" s="18" t="s">
        <v>373</v>
      </c>
      <c r="B666" s="18" t="s">
        <v>374</v>
      </c>
      <c r="C666" s="15" t="str">
        <f t="shared" si="20"/>
        <v>21375106 MUSEO DE ARTE Y DISEÑO CONTEMPORÁNEO</v>
      </c>
      <c r="D666" s="18" t="s">
        <v>19</v>
      </c>
      <c r="E666" s="18" t="s">
        <v>73</v>
      </c>
      <c r="F666" s="18" t="s">
        <v>74</v>
      </c>
      <c r="G666" s="42">
        <v>16975000</v>
      </c>
      <c r="H666" s="42">
        <v>12229000</v>
      </c>
      <c r="I666" s="42">
        <v>12229000</v>
      </c>
      <c r="J666" s="42">
        <v>0</v>
      </c>
      <c r="K666" s="42">
        <v>0</v>
      </c>
      <c r="L666" s="42">
        <v>0</v>
      </c>
      <c r="M666" s="42">
        <v>6569379.8300000001</v>
      </c>
      <c r="N666" s="42">
        <v>6022220.4199999999</v>
      </c>
      <c r="O666" s="42">
        <v>5659620.1699999999</v>
      </c>
      <c r="P666" s="42">
        <v>5659620.1699999999</v>
      </c>
      <c r="Q666" s="17">
        <f t="shared" si="21"/>
        <v>0.53719681331261759</v>
      </c>
    </row>
    <row r="667" spans="1:17" x14ac:dyDescent="0.2">
      <c r="A667" s="18" t="s">
        <v>373</v>
      </c>
      <c r="B667" s="18" t="s">
        <v>374</v>
      </c>
      <c r="C667" s="15" t="str">
        <f t="shared" si="20"/>
        <v>21375106 MUSEO DE ARTE Y DISEÑO CONTEMPORÁNEO</v>
      </c>
      <c r="D667" s="18" t="s">
        <v>19</v>
      </c>
      <c r="E667" s="18" t="s">
        <v>77</v>
      </c>
      <c r="F667" s="18" t="s">
        <v>78</v>
      </c>
      <c r="G667" s="42">
        <v>6000000</v>
      </c>
      <c r="H667" s="42">
        <v>6000000</v>
      </c>
      <c r="I667" s="42">
        <v>6000000</v>
      </c>
      <c r="J667" s="42">
        <v>0</v>
      </c>
      <c r="K667" s="42">
        <v>0</v>
      </c>
      <c r="L667" s="42">
        <v>0</v>
      </c>
      <c r="M667" s="42">
        <v>3091795</v>
      </c>
      <c r="N667" s="42">
        <v>2940281</v>
      </c>
      <c r="O667" s="42">
        <v>2908205</v>
      </c>
      <c r="P667" s="42">
        <v>2908205</v>
      </c>
      <c r="Q667" s="17">
        <f t="shared" si="21"/>
        <v>0.51529916666666664</v>
      </c>
    </row>
    <row r="668" spans="1:17" x14ac:dyDescent="0.2">
      <c r="A668" s="18" t="s">
        <v>373</v>
      </c>
      <c r="B668" s="18" t="s">
        <v>374</v>
      </c>
      <c r="C668" s="15" t="str">
        <f t="shared" si="20"/>
        <v>21375106 MUSEO DE ARTE Y DISEÑO CONTEMPORÁNEO</v>
      </c>
      <c r="D668" s="18" t="s">
        <v>19</v>
      </c>
      <c r="E668" s="18" t="s">
        <v>79</v>
      </c>
      <c r="F668" s="18" t="s">
        <v>80</v>
      </c>
      <c r="G668" s="42">
        <v>425000</v>
      </c>
      <c r="H668" s="42">
        <v>709000</v>
      </c>
      <c r="I668" s="42">
        <v>709000</v>
      </c>
      <c r="J668" s="42">
        <v>0</v>
      </c>
      <c r="K668" s="42">
        <v>0</v>
      </c>
      <c r="L668" s="42">
        <v>0</v>
      </c>
      <c r="M668" s="42">
        <v>397370.15</v>
      </c>
      <c r="N668" s="42">
        <v>397369.75</v>
      </c>
      <c r="O668" s="42">
        <v>311629.84999999998</v>
      </c>
      <c r="P668" s="42">
        <v>311629.84999999998</v>
      </c>
      <c r="Q668" s="17">
        <f t="shared" si="21"/>
        <v>0.56046565585331454</v>
      </c>
    </row>
    <row r="669" spans="1:17" x14ac:dyDescent="0.2">
      <c r="A669" s="18" t="s">
        <v>373</v>
      </c>
      <c r="B669" s="18" t="s">
        <v>374</v>
      </c>
      <c r="C669" s="15" t="str">
        <f t="shared" si="20"/>
        <v>21375106 MUSEO DE ARTE Y DISEÑO CONTEMPORÁNEO</v>
      </c>
      <c r="D669" s="18" t="s">
        <v>19</v>
      </c>
      <c r="E669" s="18" t="s">
        <v>81</v>
      </c>
      <c r="F669" s="18" t="s">
        <v>82</v>
      </c>
      <c r="G669" s="42">
        <v>10550000</v>
      </c>
      <c r="H669" s="42">
        <v>5520000</v>
      </c>
      <c r="I669" s="42">
        <v>5520000</v>
      </c>
      <c r="J669" s="42">
        <v>0</v>
      </c>
      <c r="K669" s="42">
        <v>0</v>
      </c>
      <c r="L669" s="42">
        <v>0</v>
      </c>
      <c r="M669" s="42">
        <v>3080214.68</v>
      </c>
      <c r="N669" s="42">
        <v>2684569.67</v>
      </c>
      <c r="O669" s="42">
        <v>2439785.3199999998</v>
      </c>
      <c r="P669" s="42">
        <v>2439785.3199999998</v>
      </c>
      <c r="Q669" s="17">
        <f t="shared" si="21"/>
        <v>0.55800990579710152</v>
      </c>
    </row>
    <row r="670" spans="1:17" x14ac:dyDescent="0.2">
      <c r="A670" s="18" t="s">
        <v>373</v>
      </c>
      <c r="B670" s="18" t="s">
        <v>374</v>
      </c>
      <c r="C670" s="15" t="str">
        <f t="shared" si="20"/>
        <v>21375106 MUSEO DE ARTE Y DISEÑO CONTEMPORÁNEO</v>
      </c>
      <c r="D670" s="18" t="s">
        <v>19</v>
      </c>
      <c r="E670" s="18" t="s">
        <v>85</v>
      </c>
      <c r="F670" s="18" t="s">
        <v>86</v>
      </c>
      <c r="G670" s="42">
        <v>12763915</v>
      </c>
      <c r="H670" s="42">
        <v>12963915</v>
      </c>
      <c r="I670" s="42">
        <v>12948915</v>
      </c>
      <c r="J670" s="42">
        <v>0</v>
      </c>
      <c r="K670" s="42">
        <v>0</v>
      </c>
      <c r="L670" s="42">
        <v>0</v>
      </c>
      <c r="M670" s="42">
        <v>7200.01</v>
      </c>
      <c r="N670" s="42">
        <v>7200.01</v>
      </c>
      <c r="O670" s="42">
        <v>12956714.99</v>
      </c>
      <c r="P670" s="42">
        <v>12941714.99</v>
      </c>
      <c r="Q670" s="17">
        <f t="shared" si="21"/>
        <v>5.553885535349468E-4</v>
      </c>
    </row>
    <row r="671" spans="1:17" x14ac:dyDescent="0.2">
      <c r="A671" s="18" t="s">
        <v>373</v>
      </c>
      <c r="B671" s="18" t="s">
        <v>374</v>
      </c>
      <c r="C671" s="15" t="str">
        <f t="shared" si="20"/>
        <v>21375106 MUSEO DE ARTE Y DISEÑO CONTEMPORÁNEO</v>
      </c>
      <c r="D671" s="18" t="s">
        <v>19</v>
      </c>
      <c r="E671" s="18" t="s">
        <v>87</v>
      </c>
      <c r="F671" s="18" t="s">
        <v>88</v>
      </c>
      <c r="G671" s="42">
        <v>70000</v>
      </c>
      <c r="H671" s="42">
        <v>70000</v>
      </c>
      <c r="I671" s="42">
        <v>70000</v>
      </c>
      <c r="J671" s="42">
        <v>0</v>
      </c>
      <c r="K671" s="42">
        <v>0</v>
      </c>
      <c r="L671" s="42">
        <v>0</v>
      </c>
      <c r="M671" s="42">
        <v>0</v>
      </c>
      <c r="N671" s="42">
        <v>0</v>
      </c>
      <c r="O671" s="42">
        <v>70000</v>
      </c>
      <c r="P671" s="42">
        <v>70000</v>
      </c>
      <c r="Q671" s="17">
        <f t="shared" si="21"/>
        <v>0</v>
      </c>
    </row>
    <row r="672" spans="1:17" x14ac:dyDescent="0.2">
      <c r="A672" s="18" t="s">
        <v>373</v>
      </c>
      <c r="B672" s="18" t="s">
        <v>374</v>
      </c>
      <c r="C672" s="15" t="str">
        <f t="shared" si="20"/>
        <v>21375106 MUSEO DE ARTE Y DISEÑO CONTEMPORÁNEO</v>
      </c>
      <c r="D672" s="18" t="s">
        <v>19</v>
      </c>
      <c r="E672" s="18" t="s">
        <v>89</v>
      </c>
      <c r="F672" s="18" t="s">
        <v>90</v>
      </c>
      <c r="G672" s="42">
        <v>9600000</v>
      </c>
      <c r="H672" s="42">
        <v>9100000</v>
      </c>
      <c r="I672" s="42">
        <v>9100000</v>
      </c>
      <c r="J672" s="42">
        <v>0</v>
      </c>
      <c r="K672" s="42">
        <v>0</v>
      </c>
      <c r="L672" s="42">
        <v>0</v>
      </c>
      <c r="M672" s="42">
        <v>7200.01</v>
      </c>
      <c r="N672" s="42">
        <v>7200.01</v>
      </c>
      <c r="O672" s="42">
        <v>9092799.9900000002</v>
      </c>
      <c r="P672" s="42">
        <v>9092799.9900000002</v>
      </c>
      <c r="Q672" s="17">
        <f t="shared" si="21"/>
        <v>7.9120989010989017E-4</v>
      </c>
    </row>
    <row r="673" spans="1:17" x14ac:dyDescent="0.2">
      <c r="A673" s="18" t="s">
        <v>373</v>
      </c>
      <c r="B673" s="18" t="s">
        <v>374</v>
      </c>
      <c r="C673" s="15" t="str">
        <f t="shared" si="20"/>
        <v>21375106 MUSEO DE ARTE Y DISEÑO CONTEMPORÁNEO</v>
      </c>
      <c r="D673" s="18" t="s">
        <v>19</v>
      </c>
      <c r="E673" s="18" t="s">
        <v>91</v>
      </c>
      <c r="F673" s="18" t="s">
        <v>92</v>
      </c>
      <c r="G673" s="42">
        <v>30000</v>
      </c>
      <c r="H673" s="42">
        <v>30000</v>
      </c>
      <c r="I673" s="42">
        <v>15000</v>
      </c>
      <c r="J673" s="42">
        <v>0</v>
      </c>
      <c r="K673" s="42">
        <v>0</v>
      </c>
      <c r="L673" s="42">
        <v>0</v>
      </c>
      <c r="M673" s="42">
        <v>0</v>
      </c>
      <c r="N673" s="42">
        <v>0</v>
      </c>
      <c r="O673" s="42">
        <v>30000</v>
      </c>
      <c r="P673" s="42">
        <v>15000</v>
      </c>
      <c r="Q673" s="17">
        <f t="shared" si="21"/>
        <v>0</v>
      </c>
    </row>
    <row r="674" spans="1:17" x14ac:dyDescent="0.2">
      <c r="A674" s="18" t="s">
        <v>373</v>
      </c>
      <c r="B674" s="18" t="s">
        <v>374</v>
      </c>
      <c r="C674" s="15" t="str">
        <f t="shared" si="20"/>
        <v>21375106 MUSEO DE ARTE Y DISEÑO CONTEMPORÁNEO</v>
      </c>
      <c r="D674" s="18" t="s">
        <v>19</v>
      </c>
      <c r="E674" s="18" t="s">
        <v>93</v>
      </c>
      <c r="F674" s="18" t="s">
        <v>94</v>
      </c>
      <c r="G674" s="42">
        <v>3063915</v>
      </c>
      <c r="H674" s="42">
        <v>3763915</v>
      </c>
      <c r="I674" s="42">
        <v>3763915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3763915</v>
      </c>
      <c r="P674" s="42">
        <v>3763915</v>
      </c>
      <c r="Q674" s="17">
        <f t="shared" si="21"/>
        <v>0</v>
      </c>
    </row>
    <row r="675" spans="1:17" x14ac:dyDescent="0.2">
      <c r="A675" s="18" t="s">
        <v>373</v>
      </c>
      <c r="B675" s="18" t="s">
        <v>374</v>
      </c>
      <c r="C675" s="15" t="str">
        <f t="shared" si="20"/>
        <v>21375106 MUSEO DE ARTE Y DISEÑO CONTEMPORÁNEO</v>
      </c>
      <c r="D675" s="18" t="s">
        <v>19</v>
      </c>
      <c r="E675" s="18" t="s">
        <v>95</v>
      </c>
      <c r="F675" s="18" t="s">
        <v>96</v>
      </c>
      <c r="G675" s="42">
        <v>20065000</v>
      </c>
      <c r="H675" s="42">
        <v>17012370</v>
      </c>
      <c r="I675" s="42">
        <v>16980457</v>
      </c>
      <c r="J675" s="42">
        <v>0</v>
      </c>
      <c r="K675" s="42">
        <v>0</v>
      </c>
      <c r="L675" s="42">
        <v>0</v>
      </c>
      <c r="M675" s="42">
        <v>6877947.4199999999</v>
      </c>
      <c r="N675" s="42">
        <v>6828796.9100000001</v>
      </c>
      <c r="O675" s="42">
        <v>10134422.58</v>
      </c>
      <c r="P675" s="42">
        <v>10102509.58</v>
      </c>
      <c r="Q675" s="17">
        <f t="shared" si="21"/>
        <v>0.40429096122409752</v>
      </c>
    </row>
    <row r="676" spans="1:17" x14ac:dyDescent="0.2">
      <c r="A676" s="18" t="s">
        <v>373</v>
      </c>
      <c r="B676" s="18" t="s">
        <v>374</v>
      </c>
      <c r="C676" s="15" t="str">
        <f t="shared" si="20"/>
        <v>21375106 MUSEO DE ARTE Y DISEÑO CONTEMPORÁNEO</v>
      </c>
      <c r="D676" s="18" t="s">
        <v>19</v>
      </c>
      <c r="E676" s="18" t="s">
        <v>101</v>
      </c>
      <c r="F676" s="18" t="s">
        <v>102</v>
      </c>
      <c r="G676" s="42">
        <v>6785000</v>
      </c>
      <c r="H676" s="42">
        <v>6691000</v>
      </c>
      <c r="I676" s="42">
        <v>6691000</v>
      </c>
      <c r="J676" s="42">
        <v>0</v>
      </c>
      <c r="K676" s="42">
        <v>0</v>
      </c>
      <c r="L676" s="42">
        <v>0</v>
      </c>
      <c r="M676" s="42">
        <v>3797095.47</v>
      </c>
      <c r="N676" s="42">
        <v>3787494.97</v>
      </c>
      <c r="O676" s="42">
        <v>2893904.53</v>
      </c>
      <c r="P676" s="42">
        <v>2893904.53</v>
      </c>
      <c r="Q676" s="17">
        <f t="shared" si="21"/>
        <v>0.5674929711552833</v>
      </c>
    </row>
    <row r="677" spans="1:17" x14ac:dyDescent="0.2">
      <c r="A677" s="18" t="s">
        <v>373</v>
      </c>
      <c r="B677" s="18" t="s">
        <v>374</v>
      </c>
      <c r="C677" s="15" t="str">
        <f t="shared" si="20"/>
        <v>21375106 MUSEO DE ARTE Y DISEÑO CONTEMPORÁNEO</v>
      </c>
      <c r="D677" s="18" t="s">
        <v>19</v>
      </c>
      <c r="E677" s="18" t="s">
        <v>103</v>
      </c>
      <c r="F677" s="18" t="s">
        <v>104</v>
      </c>
      <c r="G677" s="42">
        <v>13280000</v>
      </c>
      <c r="H677" s="42">
        <v>10321370</v>
      </c>
      <c r="I677" s="42">
        <v>10289457</v>
      </c>
      <c r="J677" s="42">
        <v>0</v>
      </c>
      <c r="K677" s="42">
        <v>0</v>
      </c>
      <c r="L677" s="42">
        <v>0</v>
      </c>
      <c r="M677" s="42">
        <v>3080851.95</v>
      </c>
      <c r="N677" s="42">
        <v>3041301.94</v>
      </c>
      <c r="O677" s="42">
        <v>7240518.0499999998</v>
      </c>
      <c r="P677" s="42">
        <v>7208605.0499999998</v>
      </c>
      <c r="Q677" s="17">
        <f t="shared" si="21"/>
        <v>0.2984925402344844</v>
      </c>
    </row>
    <row r="678" spans="1:17" x14ac:dyDescent="0.2">
      <c r="A678" s="18" t="s">
        <v>373</v>
      </c>
      <c r="B678" s="18" t="s">
        <v>374</v>
      </c>
      <c r="C678" s="15" t="str">
        <f t="shared" si="20"/>
        <v>21375106 MUSEO DE ARTE Y DISEÑO CONTEMPORÁNEO</v>
      </c>
      <c r="D678" s="18" t="s">
        <v>19</v>
      </c>
      <c r="E678" s="18" t="s">
        <v>105</v>
      </c>
      <c r="F678" s="18" t="s">
        <v>106</v>
      </c>
      <c r="G678" s="42">
        <v>25000</v>
      </c>
      <c r="H678" s="42">
        <v>25000</v>
      </c>
      <c r="I678" s="42">
        <v>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25000</v>
      </c>
      <c r="P678" s="42">
        <v>0</v>
      </c>
      <c r="Q678" s="17">
        <f t="shared" si="21"/>
        <v>0</v>
      </c>
    </row>
    <row r="679" spans="1:17" x14ac:dyDescent="0.2">
      <c r="A679" s="18" t="s">
        <v>373</v>
      </c>
      <c r="B679" s="18" t="s">
        <v>374</v>
      </c>
      <c r="C679" s="15" t="str">
        <f t="shared" si="20"/>
        <v>21375106 MUSEO DE ARTE Y DISEÑO CONTEMPORÁNEO</v>
      </c>
      <c r="D679" s="18" t="s">
        <v>19</v>
      </c>
      <c r="E679" s="18" t="s">
        <v>107</v>
      </c>
      <c r="F679" s="18" t="s">
        <v>108</v>
      </c>
      <c r="G679" s="42">
        <v>10000</v>
      </c>
      <c r="H679" s="42">
        <v>10000</v>
      </c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10000</v>
      </c>
      <c r="P679" s="42">
        <v>0</v>
      </c>
      <c r="Q679" s="17">
        <f t="shared" si="21"/>
        <v>0</v>
      </c>
    </row>
    <row r="680" spans="1:17" x14ac:dyDescent="0.2">
      <c r="A680" s="18" t="s">
        <v>373</v>
      </c>
      <c r="B680" s="18" t="s">
        <v>374</v>
      </c>
      <c r="C680" s="15" t="str">
        <f t="shared" si="20"/>
        <v>21375106 MUSEO DE ARTE Y DISEÑO CONTEMPORÁNEO</v>
      </c>
      <c r="D680" s="18" t="s">
        <v>19</v>
      </c>
      <c r="E680" s="18" t="s">
        <v>109</v>
      </c>
      <c r="F680" s="18" t="s">
        <v>110</v>
      </c>
      <c r="G680" s="42">
        <v>15000</v>
      </c>
      <c r="H680" s="42">
        <v>15000</v>
      </c>
      <c r="I680" s="42">
        <v>0</v>
      </c>
      <c r="J680" s="42">
        <v>0</v>
      </c>
      <c r="K680" s="42">
        <v>0</v>
      </c>
      <c r="L680" s="42">
        <v>0</v>
      </c>
      <c r="M680" s="42">
        <v>0</v>
      </c>
      <c r="N680" s="42">
        <v>0</v>
      </c>
      <c r="O680" s="42">
        <v>15000</v>
      </c>
      <c r="P680" s="42">
        <v>0</v>
      </c>
      <c r="Q680" s="17">
        <f t="shared" si="21"/>
        <v>0</v>
      </c>
    </row>
    <row r="681" spans="1:17" x14ac:dyDescent="0.2">
      <c r="A681" s="18" t="s">
        <v>373</v>
      </c>
      <c r="B681" s="18" t="s">
        <v>374</v>
      </c>
      <c r="C681" s="15" t="str">
        <f t="shared" si="20"/>
        <v>21375106 MUSEO DE ARTE Y DISEÑO CONTEMPORÁNEO</v>
      </c>
      <c r="D681" s="18" t="s">
        <v>19</v>
      </c>
      <c r="E681" s="18" t="s">
        <v>111</v>
      </c>
      <c r="F681" s="18" t="s">
        <v>112</v>
      </c>
      <c r="G681" s="42">
        <v>9160000</v>
      </c>
      <c r="H681" s="42">
        <v>9160000</v>
      </c>
      <c r="I681" s="42">
        <v>9160000</v>
      </c>
      <c r="J681" s="42">
        <v>0</v>
      </c>
      <c r="K681" s="42">
        <v>0</v>
      </c>
      <c r="L681" s="42">
        <v>0</v>
      </c>
      <c r="M681" s="42">
        <v>1762784.3</v>
      </c>
      <c r="N681" s="42">
        <v>1762784.3</v>
      </c>
      <c r="O681" s="42">
        <v>7397215.7000000002</v>
      </c>
      <c r="P681" s="42">
        <v>7397215.7000000002</v>
      </c>
      <c r="Q681" s="17">
        <f t="shared" si="21"/>
        <v>0.19244370087336246</v>
      </c>
    </row>
    <row r="682" spans="1:17" x14ac:dyDescent="0.2">
      <c r="A682" s="18" t="s">
        <v>373</v>
      </c>
      <c r="B682" s="18" t="s">
        <v>374</v>
      </c>
      <c r="C682" s="15" t="str">
        <f t="shared" si="20"/>
        <v>21375106 MUSEO DE ARTE Y DISEÑO CONTEMPORÁNEO</v>
      </c>
      <c r="D682" s="18" t="s">
        <v>19</v>
      </c>
      <c r="E682" s="18" t="s">
        <v>113</v>
      </c>
      <c r="F682" s="18" t="s">
        <v>114</v>
      </c>
      <c r="G682" s="42">
        <v>9160000</v>
      </c>
      <c r="H682" s="42">
        <v>9160000</v>
      </c>
      <c r="I682" s="42">
        <v>9160000</v>
      </c>
      <c r="J682" s="42">
        <v>0</v>
      </c>
      <c r="K682" s="42">
        <v>0</v>
      </c>
      <c r="L682" s="42">
        <v>0</v>
      </c>
      <c r="M682" s="42">
        <v>1762784.3</v>
      </c>
      <c r="N682" s="42">
        <v>1762784.3</v>
      </c>
      <c r="O682" s="42">
        <v>7397215.7000000002</v>
      </c>
      <c r="P682" s="42">
        <v>7397215.7000000002</v>
      </c>
      <c r="Q682" s="17">
        <f t="shared" si="21"/>
        <v>0.19244370087336246</v>
      </c>
    </row>
    <row r="683" spans="1:17" x14ac:dyDescent="0.2">
      <c r="A683" s="18" t="s">
        <v>373</v>
      </c>
      <c r="B683" s="18" t="s">
        <v>374</v>
      </c>
      <c r="C683" s="15" t="str">
        <f t="shared" si="20"/>
        <v>21375106 MUSEO DE ARTE Y DISEÑO CONTEMPORÁNEO</v>
      </c>
      <c r="D683" s="18" t="s">
        <v>19</v>
      </c>
      <c r="E683" s="18" t="s">
        <v>123</v>
      </c>
      <c r="F683" s="18" t="s">
        <v>124</v>
      </c>
      <c r="G683" s="42">
        <v>4291140</v>
      </c>
      <c r="H683" s="42">
        <v>4074140</v>
      </c>
      <c r="I683" s="42">
        <v>2946140</v>
      </c>
      <c r="J683" s="42">
        <v>0</v>
      </c>
      <c r="K683" s="42">
        <v>0</v>
      </c>
      <c r="L683" s="42">
        <v>0</v>
      </c>
      <c r="M683" s="42">
        <v>376597.98</v>
      </c>
      <c r="N683" s="42">
        <v>376597.98</v>
      </c>
      <c r="O683" s="42">
        <v>3697542.02</v>
      </c>
      <c r="P683" s="42">
        <v>2569542.02</v>
      </c>
      <c r="Q683" s="17">
        <f t="shared" si="21"/>
        <v>9.2436190214376532E-2</v>
      </c>
    </row>
    <row r="684" spans="1:17" x14ac:dyDescent="0.2">
      <c r="A684" s="18" t="s">
        <v>373</v>
      </c>
      <c r="B684" s="18" t="s">
        <v>374</v>
      </c>
      <c r="C684" s="15" t="str">
        <f t="shared" si="20"/>
        <v>21375106 MUSEO DE ARTE Y DISEÑO CONTEMPORÁNEO</v>
      </c>
      <c r="D684" s="18" t="s">
        <v>19</v>
      </c>
      <c r="E684" s="18" t="s">
        <v>125</v>
      </c>
      <c r="F684" s="18" t="s">
        <v>126</v>
      </c>
      <c r="G684" s="42">
        <v>332500</v>
      </c>
      <c r="H684" s="42">
        <v>282500</v>
      </c>
      <c r="I684" s="42">
        <v>282500</v>
      </c>
      <c r="J684" s="42">
        <v>0</v>
      </c>
      <c r="K684" s="42">
        <v>0</v>
      </c>
      <c r="L684" s="42">
        <v>0</v>
      </c>
      <c r="M684" s="42">
        <v>141250</v>
      </c>
      <c r="N684" s="42">
        <v>141250</v>
      </c>
      <c r="O684" s="42">
        <v>141250</v>
      </c>
      <c r="P684" s="42">
        <v>141250</v>
      </c>
      <c r="Q684" s="17">
        <f t="shared" si="21"/>
        <v>0.5</v>
      </c>
    </row>
    <row r="685" spans="1:17" x14ac:dyDescent="0.2">
      <c r="A685" s="18" t="s">
        <v>373</v>
      </c>
      <c r="B685" s="18" t="s">
        <v>374</v>
      </c>
      <c r="C685" s="15" t="str">
        <f t="shared" si="20"/>
        <v>21375106 MUSEO DE ARTE Y DISEÑO CONTEMPORÁNEO</v>
      </c>
      <c r="D685" s="18" t="s">
        <v>19</v>
      </c>
      <c r="E685" s="18" t="s">
        <v>131</v>
      </c>
      <c r="F685" s="18" t="s">
        <v>132</v>
      </c>
      <c r="G685" s="42">
        <v>1468640</v>
      </c>
      <c r="H685" s="42">
        <v>1468640</v>
      </c>
      <c r="I685" s="42">
        <v>1388640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1468640</v>
      </c>
      <c r="P685" s="42">
        <v>1388640</v>
      </c>
      <c r="Q685" s="17">
        <f t="shared" si="21"/>
        <v>0</v>
      </c>
    </row>
    <row r="686" spans="1:17" x14ac:dyDescent="0.2">
      <c r="A686" s="18" t="s">
        <v>373</v>
      </c>
      <c r="B686" s="18" t="s">
        <v>374</v>
      </c>
      <c r="C686" s="15" t="str">
        <f t="shared" si="20"/>
        <v>21375106 MUSEO DE ARTE Y DISEÑO CONTEMPORÁNEO</v>
      </c>
      <c r="D686" s="18" t="s">
        <v>19</v>
      </c>
      <c r="E686" s="18" t="s">
        <v>133</v>
      </c>
      <c r="F686" s="18" t="s">
        <v>134</v>
      </c>
      <c r="G686" s="42">
        <v>700000</v>
      </c>
      <c r="H686" s="42">
        <v>693000</v>
      </c>
      <c r="I686" s="42">
        <v>200000</v>
      </c>
      <c r="J686" s="42">
        <v>0</v>
      </c>
      <c r="K686" s="42">
        <v>0</v>
      </c>
      <c r="L686" s="42">
        <v>0</v>
      </c>
      <c r="M686" s="42">
        <v>169500</v>
      </c>
      <c r="N686" s="42">
        <v>169500</v>
      </c>
      <c r="O686" s="42">
        <v>523500</v>
      </c>
      <c r="P686" s="42">
        <v>30500</v>
      </c>
      <c r="Q686" s="17">
        <f t="shared" si="21"/>
        <v>0.24458874458874458</v>
      </c>
    </row>
    <row r="687" spans="1:17" x14ac:dyDescent="0.2">
      <c r="A687" s="18" t="s">
        <v>373</v>
      </c>
      <c r="B687" s="18" t="s">
        <v>374</v>
      </c>
      <c r="C687" s="15" t="str">
        <f t="shared" si="20"/>
        <v>21375106 MUSEO DE ARTE Y DISEÑO CONTEMPORÁNEO</v>
      </c>
      <c r="D687" s="18" t="s">
        <v>19</v>
      </c>
      <c r="E687" s="18" t="s">
        <v>135</v>
      </c>
      <c r="F687" s="18" t="s">
        <v>136</v>
      </c>
      <c r="G687" s="42">
        <v>110000</v>
      </c>
      <c r="H687" s="42">
        <v>360000</v>
      </c>
      <c r="I687" s="42">
        <v>360000</v>
      </c>
      <c r="J687" s="42">
        <v>0</v>
      </c>
      <c r="K687" s="42">
        <v>0</v>
      </c>
      <c r="L687" s="42">
        <v>0</v>
      </c>
      <c r="M687" s="42">
        <v>38420</v>
      </c>
      <c r="N687" s="42">
        <v>38420</v>
      </c>
      <c r="O687" s="42">
        <v>321580</v>
      </c>
      <c r="P687" s="42">
        <v>321580</v>
      </c>
      <c r="Q687" s="17">
        <f t="shared" si="21"/>
        <v>0.10672222222222222</v>
      </c>
    </row>
    <row r="688" spans="1:17" x14ac:dyDescent="0.2">
      <c r="A688" s="18" t="s">
        <v>373</v>
      </c>
      <c r="B688" s="18" t="s">
        <v>374</v>
      </c>
      <c r="C688" s="15" t="str">
        <f t="shared" si="20"/>
        <v>21375106 MUSEO DE ARTE Y DISEÑO CONTEMPORÁNEO</v>
      </c>
      <c r="D688" s="18" t="s">
        <v>19</v>
      </c>
      <c r="E688" s="18" t="s">
        <v>137</v>
      </c>
      <c r="F688" s="18" t="s">
        <v>138</v>
      </c>
      <c r="G688" s="42">
        <v>655000</v>
      </c>
      <c r="H688" s="42">
        <v>655000</v>
      </c>
      <c r="I688" s="42">
        <v>100000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655000</v>
      </c>
      <c r="P688" s="42">
        <v>100000</v>
      </c>
      <c r="Q688" s="17">
        <f t="shared" si="21"/>
        <v>0</v>
      </c>
    </row>
    <row r="689" spans="1:17" x14ac:dyDescent="0.2">
      <c r="A689" s="18" t="s">
        <v>373</v>
      </c>
      <c r="B689" s="18" t="s">
        <v>374</v>
      </c>
      <c r="C689" s="15" t="str">
        <f t="shared" si="20"/>
        <v>21375106 MUSEO DE ARTE Y DISEÑO CONTEMPORÁNEO</v>
      </c>
      <c r="D689" s="18" t="s">
        <v>19</v>
      </c>
      <c r="E689" s="18" t="s">
        <v>139</v>
      </c>
      <c r="F689" s="18" t="s">
        <v>140</v>
      </c>
      <c r="G689" s="42">
        <v>1025000</v>
      </c>
      <c r="H689" s="42">
        <v>615000</v>
      </c>
      <c r="I689" s="42">
        <v>615000</v>
      </c>
      <c r="J689" s="42">
        <v>0</v>
      </c>
      <c r="K689" s="42">
        <v>0</v>
      </c>
      <c r="L689" s="42">
        <v>0</v>
      </c>
      <c r="M689" s="42">
        <v>27427.98</v>
      </c>
      <c r="N689" s="42">
        <v>27427.98</v>
      </c>
      <c r="O689" s="42">
        <v>587572.02</v>
      </c>
      <c r="P689" s="42">
        <v>587572.02</v>
      </c>
      <c r="Q689" s="17">
        <f t="shared" si="21"/>
        <v>4.4598341463414633E-2</v>
      </c>
    </row>
    <row r="690" spans="1:17" x14ac:dyDescent="0.2">
      <c r="A690" s="18" t="s">
        <v>373</v>
      </c>
      <c r="B690" s="18" t="s">
        <v>374</v>
      </c>
      <c r="C690" s="15" t="str">
        <f t="shared" si="20"/>
        <v>21375106 MUSEO DE ARTE Y DISEÑO CONTEMPORÁNEO</v>
      </c>
      <c r="D690" s="18" t="s">
        <v>19</v>
      </c>
      <c r="E690" s="18" t="s">
        <v>141</v>
      </c>
      <c r="F690" s="18" t="s">
        <v>142</v>
      </c>
      <c r="G690" s="42">
        <v>400000</v>
      </c>
      <c r="H690" s="42">
        <v>400000</v>
      </c>
      <c r="I690" s="42">
        <v>400000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42">
        <v>400000</v>
      </c>
      <c r="P690" s="42">
        <v>400000</v>
      </c>
      <c r="Q690" s="17">
        <f t="shared" si="21"/>
        <v>0</v>
      </c>
    </row>
    <row r="691" spans="1:17" x14ac:dyDescent="0.2">
      <c r="A691" s="18" t="s">
        <v>373</v>
      </c>
      <c r="B691" s="18" t="s">
        <v>374</v>
      </c>
      <c r="C691" s="15" t="str">
        <f t="shared" si="20"/>
        <v>21375106 MUSEO DE ARTE Y DISEÑO CONTEMPORÁNEO</v>
      </c>
      <c r="D691" s="18" t="s">
        <v>19</v>
      </c>
      <c r="E691" s="18" t="s">
        <v>145</v>
      </c>
      <c r="F691" s="18" t="s">
        <v>146</v>
      </c>
      <c r="G691" s="42">
        <v>400000</v>
      </c>
      <c r="H691" s="42">
        <v>400000</v>
      </c>
      <c r="I691" s="42">
        <v>400000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400000</v>
      </c>
      <c r="P691" s="42">
        <v>400000</v>
      </c>
      <c r="Q691" s="17">
        <f t="shared" si="21"/>
        <v>0</v>
      </c>
    </row>
    <row r="692" spans="1:17" x14ac:dyDescent="0.2">
      <c r="A692" s="18" t="s">
        <v>373</v>
      </c>
      <c r="B692" s="18" t="s">
        <v>374</v>
      </c>
      <c r="C692" s="15" t="str">
        <f t="shared" si="20"/>
        <v>21375106 MUSEO DE ARTE Y DISEÑO CONTEMPORÁNEO</v>
      </c>
      <c r="D692" s="18" t="s">
        <v>19</v>
      </c>
      <c r="E692" s="18" t="s">
        <v>147</v>
      </c>
      <c r="F692" s="18" t="s">
        <v>148</v>
      </c>
      <c r="G692" s="42">
        <v>60000</v>
      </c>
      <c r="H692" s="42">
        <v>60000</v>
      </c>
      <c r="I692" s="42">
        <v>30000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60000</v>
      </c>
      <c r="P692" s="42">
        <v>30000</v>
      </c>
      <c r="Q692" s="17">
        <f t="shared" si="21"/>
        <v>0</v>
      </c>
    </row>
    <row r="693" spans="1:17" x14ac:dyDescent="0.2">
      <c r="A693" s="18" t="s">
        <v>373</v>
      </c>
      <c r="B693" s="18" t="s">
        <v>374</v>
      </c>
      <c r="C693" s="15" t="str">
        <f t="shared" si="20"/>
        <v>21375106 MUSEO DE ARTE Y DISEÑO CONTEMPORÁNEO</v>
      </c>
      <c r="D693" s="18" t="s">
        <v>19</v>
      </c>
      <c r="E693" s="18" t="s">
        <v>291</v>
      </c>
      <c r="F693" s="18" t="s">
        <v>292</v>
      </c>
      <c r="G693" s="42">
        <v>30000</v>
      </c>
      <c r="H693" s="42">
        <v>30000</v>
      </c>
      <c r="I693" s="42">
        <v>30000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42">
        <v>30000</v>
      </c>
      <c r="P693" s="42">
        <v>30000</v>
      </c>
      <c r="Q693" s="17">
        <f t="shared" si="21"/>
        <v>0</v>
      </c>
    </row>
    <row r="694" spans="1:17" x14ac:dyDescent="0.2">
      <c r="A694" s="18" t="s">
        <v>373</v>
      </c>
      <c r="B694" s="18" t="s">
        <v>374</v>
      </c>
      <c r="C694" s="15" t="str">
        <f t="shared" si="20"/>
        <v>21375106 MUSEO DE ARTE Y DISEÑO CONTEMPORÁNEO</v>
      </c>
      <c r="D694" s="18" t="s">
        <v>19</v>
      </c>
      <c r="E694" s="18" t="s">
        <v>149</v>
      </c>
      <c r="F694" s="18" t="s">
        <v>150</v>
      </c>
      <c r="G694" s="42">
        <v>30000</v>
      </c>
      <c r="H694" s="42">
        <v>30000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42">
        <v>30000</v>
      </c>
      <c r="P694" s="42">
        <v>0</v>
      </c>
      <c r="Q694" s="17">
        <f t="shared" si="21"/>
        <v>0</v>
      </c>
    </row>
    <row r="695" spans="1:17" x14ac:dyDescent="0.2">
      <c r="A695" s="18" t="s">
        <v>373</v>
      </c>
      <c r="B695" s="18" t="s">
        <v>374</v>
      </c>
      <c r="C695" s="15" t="str">
        <f t="shared" si="20"/>
        <v>21375106 MUSEO DE ARTE Y DISEÑO CONTEMPORÁNEO</v>
      </c>
      <c r="D695" s="18" t="s">
        <v>19</v>
      </c>
      <c r="E695" s="18" t="s">
        <v>153</v>
      </c>
      <c r="F695" s="18" t="s">
        <v>154</v>
      </c>
      <c r="G695" s="42">
        <v>12942048</v>
      </c>
      <c r="H695" s="42">
        <v>11381980</v>
      </c>
      <c r="I695" s="42">
        <v>10705480</v>
      </c>
      <c r="J695" s="42">
        <v>0</v>
      </c>
      <c r="K695" s="42">
        <v>0</v>
      </c>
      <c r="L695" s="42">
        <v>0</v>
      </c>
      <c r="M695" s="42">
        <v>682200.84</v>
      </c>
      <c r="N695" s="42">
        <v>682200.84</v>
      </c>
      <c r="O695" s="42">
        <v>10699779.16</v>
      </c>
      <c r="P695" s="42">
        <v>10023279.16</v>
      </c>
      <c r="Q695" s="17">
        <f t="shared" si="21"/>
        <v>5.9936921344089511E-2</v>
      </c>
    </row>
    <row r="696" spans="1:17" x14ac:dyDescent="0.2">
      <c r="A696" s="18" t="s">
        <v>373</v>
      </c>
      <c r="B696" s="18" t="s">
        <v>374</v>
      </c>
      <c r="C696" s="15" t="str">
        <f t="shared" si="20"/>
        <v>21375106 MUSEO DE ARTE Y DISEÑO CONTEMPORÁNEO</v>
      </c>
      <c r="D696" s="18" t="s">
        <v>19</v>
      </c>
      <c r="E696" s="18" t="s">
        <v>155</v>
      </c>
      <c r="F696" s="18" t="s">
        <v>156</v>
      </c>
      <c r="G696" s="42">
        <v>2989734</v>
      </c>
      <c r="H696" s="42">
        <v>2142250</v>
      </c>
      <c r="I696" s="42">
        <v>1949750</v>
      </c>
      <c r="J696" s="42">
        <v>0</v>
      </c>
      <c r="K696" s="42">
        <v>0</v>
      </c>
      <c r="L696" s="42">
        <v>0</v>
      </c>
      <c r="M696" s="42">
        <v>221257</v>
      </c>
      <c r="N696" s="42">
        <v>221257</v>
      </c>
      <c r="O696" s="42">
        <v>1920993</v>
      </c>
      <c r="P696" s="42">
        <v>1728493</v>
      </c>
      <c r="Q696" s="17">
        <f t="shared" si="21"/>
        <v>0.10328253005018088</v>
      </c>
    </row>
    <row r="697" spans="1:17" x14ac:dyDescent="0.2">
      <c r="A697" s="18" t="s">
        <v>373</v>
      </c>
      <c r="B697" s="18" t="s">
        <v>374</v>
      </c>
      <c r="C697" s="15" t="str">
        <f t="shared" si="20"/>
        <v>21375106 MUSEO DE ARTE Y DISEÑO CONTEMPORÁNEO</v>
      </c>
      <c r="D697" s="18" t="s">
        <v>19</v>
      </c>
      <c r="E697" s="18" t="s">
        <v>157</v>
      </c>
      <c r="F697" s="18" t="s">
        <v>158</v>
      </c>
      <c r="G697" s="42">
        <v>400000</v>
      </c>
      <c r="H697" s="42">
        <v>350000</v>
      </c>
      <c r="I697" s="42">
        <v>350000</v>
      </c>
      <c r="J697" s="42">
        <v>0</v>
      </c>
      <c r="K697" s="42">
        <v>0</v>
      </c>
      <c r="L697" s="42">
        <v>0</v>
      </c>
      <c r="M697" s="42">
        <v>221257</v>
      </c>
      <c r="N697" s="42">
        <v>221257</v>
      </c>
      <c r="O697" s="42">
        <v>128743</v>
      </c>
      <c r="P697" s="42">
        <v>128743</v>
      </c>
      <c r="Q697" s="17">
        <f t="shared" si="21"/>
        <v>0.63216285714285714</v>
      </c>
    </row>
    <row r="698" spans="1:17" x14ac:dyDescent="0.2">
      <c r="A698" s="18" t="s">
        <v>373</v>
      </c>
      <c r="B698" s="18" t="s">
        <v>374</v>
      </c>
      <c r="C698" s="15" t="str">
        <f t="shared" si="20"/>
        <v>21375106 MUSEO DE ARTE Y DISEÑO CONTEMPORÁNEO</v>
      </c>
      <c r="D698" s="18" t="s">
        <v>19</v>
      </c>
      <c r="E698" s="18" t="s">
        <v>159</v>
      </c>
      <c r="F698" s="18" t="s">
        <v>160</v>
      </c>
      <c r="G698" s="42">
        <v>350000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  <c r="P698" s="42">
        <v>0</v>
      </c>
      <c r="Q698" s="17">
        <f t="shared" si="21"/>
        <v>0</v>
      </c>
    </row>
    <row r="699" spans="1:17" x14ac:dyDescent="0.2">
      <c r="A699" s="18" t="s">
        <v>373</v>
      </c>
      <c r="B699" s="18" t="s">
        <v>374</v>
      </c>
      <c r="C699" s="15" t="str">
        <f t="shared" si="20"/>
        <v>21375106 MUSEO DE ARTE Y DISEÑO CONTEMPORÁNEO</v>
      </c>
      <c r="D699" s="18" t="s">
        <v>19</v>
      </c>
      <c r="E699" s="18" t="s">
        <v>161</v>
      </c>
      <c r="F699" s="18" t="s">
        <v>162</v>
      </c>
      <c r="G699" s="42">
        <v>1914234</v>
      </c>
      <c r="H699" s="42">
        <v>1466750</v>
      </c>
      <c r="I699" s="42">
        <v>1466750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42">
        <v>1466750</v>
      </c>
      <c r="P699" s="42">
        <v>1466750</v>
      </c>
      <c r="Q699" s="17">
        <f t="shared" si="21"/>
        <v>0</v>
      </c>
    </row>
    <row r="700" spans="1:17" x14ac:dyDescent="0.2">
      <c r="A700" s="18" t="s">
        <v>373</v>
      </c>
      <c r="B700" s="18" t="s">
        <v>374</v>
      </c>
      <c r="C700" s="15" t="str">
        <f t="shared" si="20"/>
        <v>21375106 MUSEO DE ARTE Y DISEÑO CONTEMPORÁNEO</v>
      </c>
      <c r="D700" s="18" t="s">
        <v>19</v>
      </c>
      <c r="E700" s="18" t="s">
        <v>163</v>
      </c>
      <c r="F700" s="18" t="s">
        <v>164</v>
      </c>
      <c r="G700" s="42">
        <v>325500</v>
      </c>
      <c r="H700" s="42">
        <v>325500</v>
      </c>
      <c r="I700" s="42">
        <v>133000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325500</v>
      </c>
      <c r="P700" s="42">
        <v>133000</v>
      </c>
      <c r="Q700" s="17">
        <f t="shared" si="21"/>
        <v>0</v>
      </c>
    </row>
    <row r="701" spans="1:17" x14ac:dyDescent="0.2">
      <c r="A701" s="18" t="s">
        <v>373</v>
      </c>
      <c r="B701" s="18" t="s">
        <v>374</v>
      </c>
      <c r="C701" s="15" t="str">
        <f t="shared" si="20"/>
        <v>21375106 MUSEO DE ARTE Y DISEÑO CONTEMPORÁNEO</v>
      </c>
      <c r="D701" s="18" t="s">
        <v>19</v>
      </c>
      <c r="E701" s="18" t="s">
        <v>171</v>
      </c>
      <c r="F701" s="18" t="s">
        <v>172</v>
      </c>
      <c r="G701" s="42">
        <v>3941073</v>
      </c>
      <c r="H701" s="42">
        <v>4014824</v>
      </c>
      <c r="I701" s="42">
        <v>3954824</v>
      </c>
      <c r="J701" s="42">
        <v>0</v>
      </c>
      <c r="K701" s="42">
        <v>0</v>
      </c>
      <c r="L701" s="42">
        <v>0</v>
      </c>
      <c r="M701" s="42">
        <v>184477.4</v>
      </c>
      <c r="N701" s="42">
        <v>184477.4</v>
      </c>
      <c r="O701" s="42">
        <v>3830346.6</v>
      </c>
      <c r="P701" s="42">
        <v>3770346.6</v>
      </c>
      <c r="Q701" s="17">
        <f t="shared" si="21"/>
        <v>4.5949062773361922E-2</v>
      </c>
    </row>
    <row r="702" spans="1:17" x14ac:dyDescent="0.2">
      <c r="A702" s="18" t="s">
        <v>373</v>
      </c>
      <c r="B702" s="18" t="s">
        <v>374</v>
      </c>
      <c r="C702" s="15" t="str">
        <f t="shared" si="20"/>
        <v>21375106 MUSEO DE ARTE Y DISEÑO CONTEMPORÁNEO</v>
      </c>
      <c r="D702" s="18" t="s">
        <v>19</v>
      </c>
      <c r="E702" s="18" t="s">
        <v>173</v>
      </c>
      <c r="F702" s="18" t="s">
        <v>174</v>
      </c>
      <c r="G702" s="42">
        <v>765313</v>
      </c>
      <c r="H702" s="42">
        <v>765313</v>
      </c>
      <c r="I702" s="42">
        <v>765313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765313</v>
      </c>
      <c r="P702" s="42">
        <v>765313</v>
      </c>
      <c r="Q702" s="17">
        <f t="shared" si="21"/>
        <v>0</v>
      </c>
    </row>
    <row r="703" spans="1:17" x14ac:dyDescent="0.2">
      <c r="A703" s="18" t="s">
        <v>373</v>
      </c>
      <c r="B703" s="18" t="s">
        <v>374</v>
      </c>
      <c r="C703" s="15" t="str">
        <f t="shared" si="20"/>
        <v>21375106 MUSEO DE ARTE Y DISEÑO CONTEMPORÁNEO</v>
      </c>
      <c r="D703" s="18" t="s">
        <v>19</v>
      </c>
      <c r="E703" s="18" t="s">
        <v>175</v>
      </c>
      <c r="F703" s="18" t="s">
        <v>176</v>
      </c>
      <c r="G703" s="42">
        <v>60000</v>
      </c>
      <c r="H703" s="42">
        <v>60000</v>
      </c>
      <c r="I703" s="42">
        <v>60000</v>
      </c>
      <c r="J703" s="42">
        <v>0</v>
      </c>
      <c r="K703" s="42">
        <v>0</v>
      </c>
      <c r="L703" s="42">
        <v>0</v>
      </c>
      <c r="M703" s="42">
        <v>0</v>
      </c>
      <c r="N703" s="42">
        <v>0</v>
      </c>
      <c r="O703" s="42">
        <v>60000</v>
      </c>
      <c r="P703" s="42">
        <v>60000</v>
      </c>
      <c r="Q703" s="17">
        <f t="shared" si="21"/>
        <v>0</v>
      </c>
    </row>
    <row r="704" spans="1:17" x14ac:dyDescent="0.2">
      <c r="A704" s="18" t="s">
        <v>373</v>
      </c>
      <c r="B704" s="18" t="s">
        <v>374</v>
      </c>
      <c r="C704" s="15" t="str">
        <f t="shared" si="20"/>
        <v>21375106 MUSEO DE ARTE Y DISEÑO CONTEMPORÁNEO</v>
      </c>
      <c r="D704" s="18" t="s">
        <v>19</v>
      </c>
      <c r="E704" s="18" t="s">
        <v>177</v>
      </c>
      <c r="F704" s="18" t="s">
        <v>178</v>
      </c>
      <c r="G704" s="42">
        <v>950000</v>
      </c>
      <c r="H704" s="42">
        <v>950000</v>
      </c>
      <c r="I704" s="42">
        <v>950000</v>
      </c>
      <c r="J704" s="42">
        <v>0</v>
      </c>
      <c r="K704" s="42">
        <v>0</v>
      </c>
      <c r="L704" s="42">
        <v>0</v>
      </c>
      <c r="M704" s="42">
        <v>0</v>
      </c>
      <c r="N704" s="42">
        <v>0</v>
      </c>
      <c r="O704" s="42">
        <v>950000</v>
      </c>
      <c r="P704" s="42">
        <v>950000</v>
      </c>
      <c r="Q704" s="17">
        <f t="shared" si="21"/>
        <v>0</v>
      </c>
    </row>
    <row r="705" spans="1:17" x14ac:dyDescent="0.2">
      <c r="A705" s="18" t="s">
        <v>373</v>
      </c>
      <c r="B705" s="18" t="s">
        <v>374</v>
      </c>
      <c r="C705" s="15" t="str">
        <f t="shared" si="20"/>
        <v>21375106 MUSEO DE ARTE Y DISEÑO CONTEMPORÁNEO</v>
      </c>
      <c r="D705" s="18" t="s">
        <v>19</v>
      </c>
      <c r="E705" s="18" t="s">
        <v>179</v>
      </c>
      <c r="F705" s="18" t="s">
        <v>180</v>
      </c>
      <c r="G705" s="42">
        <v>1400498</v>
      </c>
      <c r="H705" s="42">
        <v>1625498</v>
      </c>
      <c r="I705" s="42">
        <v>1595498</v>
      </c>
      <c r="J705" s="42">
        <v>0</v>
      </c>
      <c r="K705" s="42">
        <v>0</v>
      </c>
      <c r="L705" s="42">
        <v>0</v>
      </c>
      <c r="M705" s="42">
        <v>182577.4</v>
      </c>
      <c r="N705" s="42">
        <v>182577.4</v>
      </c>
      <c r="O705" s="42">
        <v>1442920.6</v>
      </c>
      <c r="P705" s="42">
        <v>1412920.6</v>
      </c>
      <c r="Q705" s="17">
        <f t="shared" si="21"/>
        <v>0.11232090104078872</v>
      </c>
    </row>
    <row r="706" spans="1:17" x14ac:dyDescent="0.2">
      <c r="A706" s="18" t="s">
        <v>373</v>
      </c>
      <c r="B706" s="18" t="s">
        <v>374</v>
      </c>
      <c r="C706" s="15" t="str">
        <f t="shared" si="20"/>
        <v>21375106 MUSEO DE ARTE Y DISEÑO CONTEMPORÁNEO</v>
      </c>
      <c r="D706" s="18" t="s">
        <v>19</v>
      </c>
      <c r="E706" s="18" t="s">
        <v>181</v>
      </c>
      <c r="F706" s="18" t="s">
        <v>182</v>
      </c>
      <c r="G706" s="42">
        <v>15000</v>
      </c>
      <c r="H706" s="42">
        <v>15000</v>
      </c>
      <c r="I706" s="42">
        <v>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15000</v>
      </c>
      <c r="P706" s="42">
        <v>15000</v>
      </c>
      <c r="Q706" s="17">
        <f t="shared" si="21"/>
        <v>0</v>
      </c>
    </row>
    <row r="707" spans="1:17" x14ac:dyDescent="0.2">
      <c r="A707" s="18" t="s">
        <v>373</v>
      </c>
      <c r="B707" s="18" t="s">
        <v>374</v>
      </c>
      <c r="C707" s="15" t="str">
        <f t="shared" si="20"/>
        <v>21375106 MUSEO DE ARTE Y DISEÑO CONTEMPORÁNEO</v>
      </c>
      <c r="D707" s="18" t="s">
        <v>19</v>
      </c>
      <c r="E707" s="18" t="s">
        <v>183</v>
      </c>
      <c r="F707" s="18" t="s">
        <v>184</v>
      </c>
      <c r="G707" s="42">
        <v>750262</v>
      </c>
      <c r="H707" s="42">
        <v>599013</v>
      </c>
      <c r="I707" s="42">
        <v>569013</v>
      </c>
      <c r="J707" s="42">
        <v>0</v>
      </c>
      <c r="K707" s="42">
        <v>0</v>
      </c>
      <c r="L707" s="42">
        <v>0</v>
      </c>
      <c r="M707" s="42">
        <v>1900</v>
      </c>
      <c r="N707" s="42">
        <v>1900</v>
      </c>
      <c r="O707" s="42">
        <v>597113</v>
      </c>
      <c r="P707" s="42">
        <v>567113</v>
      </c>
      <c r="Q707" s="17">
        <f t="shared" si="21"/>
        <v>3.1718844165318618E-3</v>
      </c>
    </row>
    <row r="708" spans="1:17" x14ac:dyDescent="0.2">
      <c r="A708" s="18" t="s">
        <v>373</v>
      </c>
      <c r="B708" s="18" t="s">
        <v>374</v>
      </c>
      <c r="C708" s="15" t="str">
        <f t="shared" si="20"/>
        <v>21375106 MUSEO DE ARTE Y DISEÑO CONTEMPORÁNEO</v>
      </c>
      <c r="D708" s="18" t="s">
        <v>19</v>
      </c>
      <c r="E708" s="18" t="s">
        <v>185</v>
      </c>
      <c r="F708" s="18" t="s">
        <v>186</v>
      </c>
      <c r="G708" s="42">
        <v>908240</v>
      </c>
      <c r="H708" s="42">
        <v>1048240</v>
      </c>
      <c r="I708" s="42">
        <v>1048240</v>
      </c>
      <c r="J708" s="42">
        <v>0</v>
      </c>
      <c r="K708" s="42">
        <v>0</v>
      </c>
      <c r="L708" s="42">
        <v>0</v>
      </c>
      <c r="M708" s="42">
        <v>226953.03</v>
      </c>
      <c r="N708" s="42">
        <v>226953.03</v>
      </c>
      <c r="O708" s="42">
        <v>821286.97</v>
      </c>
      <c r="P708" s="42">
        <v>821286.97</v>
      </c>
      <c r="Q708" s="17">
        <f t="shared" si="21"/>
        <v>0.21650865259864152</v>
      </c>
    </row>
    <row r="709" spans="1:17" x14ac:dyDescent="0.2">
      <c r="A709" s="18" t="s">
        <v>373</v>
      </c>
      <c r="B709" s="18" t="s">
        <v>374</v>
      </c>
      <c r="C709" s="15" t="str">
        <f t="shared" si="20"/>
        <v>21375106 MUSEO DE ARTE Y DISEÑO CONTEMPORÁNEO</v>
      </c>
      <c r="D709" s="18" t="s">
        <v>19</v>
      </c>
      <c r="E709" s="18" t="s">
        <v>187</v>
      </c>
      <c r="F709" s="18" t="s">
        <v>188</v>
      </c>
      <c r="G709" s="42">
        <v>218900</v>
      </c>
      <c r="H709" s="42">
        <v>218900</v>
      </c>
      <c r="I709" s="42">
        <v>218900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218900</v>
      </c>
      <c r="P709" s="42">
        <v>218900</v>
      </c>
      <c r="Q709" s="17">
        <f t="shared" si="21"/>
        <v>0</v>
      </c>
    </row>
    <row r="710" spans="1:17" x14ac:dyDescent="0.2">
      <c r="A710" s="18" t="s">
        <v>373</v>
      </c>
      <c r="B710" s="18" t="s">
        <v>374</v>
      </c>
      <c r="C710" s="15" t="str">
        <f t="shared" si="20"/>
        <v>21375106 MUSEO DE ARTE Y DISEÑO CONTEMPORÁNEO</v>
      </c>
      <c r="D710" s="18" t="s">
        <v>19</v>
      </c>
      <c r="E710" s="18" t="s">
        <v>189</v>
      </c>
      <c r="F710" s="18" t="s">
        <v>190</v>
      </c>
      <c r="G710" s="42">
        <v>689340</v>
      </c>
      <c r="H710" s="42">
        <v>829340</v>
      </c>
      <c r="I710" s="42">
        <v>829340</v>
      </c>
      <c r="J710" s="42">
        <v>0</v>
      </c>
      <c r="K710" s="42">
        <v>0</v>
      </c>
      <c r="L710" s="42">
        <v>0</v>
      </c>
      <c r="M710" s="42">
        <v>226953.03</v>
      </c>
      <c r="N710" s="42">
        <v>226953.03</v>
      </c>
      <c r="O710" s="42">
        <v>602386.97</v>
      </c>
      <c r="P710" s="42">
        <v>602386.97</v>
      </c>
      <c r="Q710" s="17">
        <f t="shared" si="21"/>
        <v>0.27365499071550869</v>
      </c>
    </row>
    <row r="711" spans="1:17" x14ac:dyDescent="0.2">
      <c r="A711" s="18" t="s">
        <v>373</v>
      </c>
      <c r="B711" s="18" t="s">
        <v>374</v>
      </c>
      <c r="C711" s="15" t="str">
        <f t="shared" ref="C711:C774" si="22">+CONCATENATE(A711," ",B711)</f>
        <v>21375106 MUSEO DE ARTE Y DISEÑO CONTEMPORÁNEO</v>
      </c>
      <c r="D711" s="18" t="s">
        <v>19</v>
      </c>
      <c r="E711" s="18" t="s">
        <v>191</v>
      </c>
      <c r="F711" s="18" t="s">
        <v>192</v>
      </c>
      <c r="G711" s="42">
        <v>5103001</v>
      </c>
      <c r="H711" s="42">
        <v>4176666</v>
      </c>
      <c r="I711" s="42">
        <v>3752666</v>
      </c>
      <c r="J711" s="42">
        <v>0</v>
      </c>
      <c r="K711" s="42">
        <v>0</v>
      </c>
      <c r="L711" s="42">
        <v>0</v>
      </c>
      <c r="M711" s="42">
        <v>49513.41</v>
      </c>
      <c r="N711" s="42">
        <v>49513.41</v>
      </c>
      <c r="O711" s="42">
        <v>4127152.59</v>
      </c>
      <c r="P711" s="42">
        <v>3703152.59</v>
      </c>
      <c r="Q711" s="17">
        <f t="shared" ref="Q711:Q774" si="23">+IFERROR(M711/H711,0)</f>
        <v>1.1854768851519371E-2</v>
      </c>
    </row>
    <row r="712" spans="1:17" x14ac:dyDescent="0.2">
      <c r="A712" s="18" t="s">
        <v>373</v>
      </c>
      <c r="B712" s="18" t="s">
        <v>374</v>
      </c>
      <c r="C712" s="15" t="str">
        <f t="shared" si="22"/>
        <v>21375106 MUSEO DE ARTE Y DISEÑO CONTEMPORÁNEO</v>
      </c>
      <c r="D712" s="18" t="s">
        <v>19</v>
      </c>
      <c r="E712" s="18" t="s">
        <v>193</v>
      </c>
      <c r="F712" s="18" t="s">
        <v>194</v>
      </c>
      <c r="G712" s="42">
        <v>350000</v>
      </c>
      <c r="H712" s="42">
        <v>223100</v>
      </c>
      <c r="I712" s="42">
        <v>223100</v>
      </c>
      <c r="J712" s="42">
        <v>0</v>
      </c>
      <c r="K712" s="42">
        <v>0</v>
      </c>
      <c r="L712" s="42">
        <v>0</v>
      </c>
      <c r="M712" s="42">
        <v>0</v>
      </c>
      <c r="N712" s="42">
        <v>0</v>
      </c>
      <c r="O712" s="42">
        <v>223100</v>
      </c>
      <c r="P712" s="42">
        <v>223100</v>
      </c>
      <c r="Q712" s="17">
        <f t="shared" si="23"/>
        <v>0</v>
      </c>
    </row>
    <row r="713" spans="1:17" x14ac:dyDescent="0.2">
      <c r="A713" s="18" t="s">
        <v>373</v>
      </c>
      <c r="B713" s="18" t="s">
        <v>374</v>
      </c>
      <c r="C713" s="15" t="str">
        <f t="shared" si="22"/>
        <v>21375106 MUSEO DE ARTE Y DISEÑO CONTEMPORÁNEO</v>
      </c>
      <c r="D713" s="18" t="s">
        <v>19</v>
      </c>
      <c r="E713" s="18" t="s">
        <v>197</v>
      </c>
      <c r="F713" s="18" t="s">
        <v>198</v>
      </c>
      <c r="G713" s="42">
        <v>500000</v>
      </c>
      <c r="H713" s="42">
        <v>500000</v>
      </c>
      <c r="I713" s="42">
        <v>293000</v>
      </c>
      <c r="J713" s="42">
        <v>0</v>
      </c>
      <c r="K713" s="42">
        <v>0</v>
      </c>
      <c r="L713" s="42">
        <v>0</v>
      </c>
      <c r="M713" s="42">
        <v>0</v>
      </c>
      <c r="N713" s="42">
        <v>0</v>
      </c>
      <c r="O713" s="42">
        <v>500000</v>
      </c>
      <c r="P713" s="42">
        <v>293000</v>
      </c>
      <c r="Q713" s="17">
        <f t="shared" si="23"/>
        <v>0</v>
      </c>
    </row>
    <row r="714" spans="1:17" x14ac:dyDescent="0.2">
      <c r="A714" s="18" t="s">
        <v>373</v>
      </c>
      <c r="B714" s="18" t="s">
        <v>374</v>
      </c>
      <c r="C714" s="15" t="str">
        <f t="shared" si="22"/>
        <v>21375106 MUSEO DE ARTE Y DISEÑO CONTEMPORÁNEO</v>
      </c>
      <c r="D714" s="18" t="s">
        <v>19</v>
      </c>
      <c r="E714" s="18" t="s">
        <v>199</v>
      </c>
      <c r="F714" s="18" t="s">
        <v>200</v>
      </c>
      <c r="G714" s="42">
        <v>1252716</v>
      </c>
      <c r="H714" s="42">
        <v>1302716</v>
      </c>
      <c r="I714" s="42">
        <v>1302716</v>
      </c>
      <c r="J714" s="42">
        <v>0</v>
      </c>
      <c r="K714" s="42">
        <v>0</v>
      </c>
      <c r="L714" s="42">
        <v>0</v>
      </c>
      <c r="M714" s="42">
        <v>49513.41</v>
      </c>
      <c r="N714" s="42">
        <v>49513.41</v>
      </c>
      <c r="O714" s="42">
        <v>1253202.5900000001</v>
      </c>
      <c r="P714" s="42">
        <v>1253202.5900000001</v>
      </c>
      <c r="Q714" s="17">
        <f t="shared" si="23"/>
        <v>3.8007831330850318E-2</v>
      </c>
    </row>
    <row r="715" spans="1:17" x14ac:dyDescent="0.2">
      <c r="A715" s="18" t="s">
        <v>373</v>
      </c>
      <c r="B715" s="18" t="s">
        <v>374</v>
      </c>
      <c r="C715" s="15" t="str">
        <f t="shared" si="22"/>
        <v>21375106 MUSEO DE ARTE Y DISEÑO CONTEMPORÁNEO</v>
      </c>
      <c r="D715" s="18" t="s">
        <v>19</v>
      </c>
      <c r="E715" s="18" t="s">
        <v>201</v>
      </c>
      <c r="F715" s="18" t="s">
        <v>202</v>
      </c>
      <c r="G715" s="42">
        <v>1900000</v>
      </c>
      <c r="H715" s="42">
        <v>1028350</v>
      </c>
      <c r="I715" s="42">
        <v>1001350</v>
      </c>
      <c r="J715" s="42">
        <v>0</v>
      </c>
      <c r="K715" s="42">
        <v>0</v>
      </c>
      <c r="L715" s="42">
        <v>0</v>
      </c>
      <c r="M715" s="42">
        <v>0</v>
      </c>
      <c r="N715" s="42">
        <v>0</v>
      </c>
      <c r="O715" s="42">
        <v>1028350</v>
      </c>
      <c r="P715" s="42">
        <v>1001350</v>
      </c>
      <c r="Q715" s="17">
        <f t="shared" si="23"/>
        <v>0</v>
      </c>
    </row>
    <row r="716" spans="1:17" x14ac:dyDescent="0.2">
      <c r="A716" s="18" t="s">
        <v>373</v>
      </c>
      <c r="B716" s="18" t="s">
        <v>374</v>
      </c>
      <c r="C716" s="15" t="str">
        <f t="shared" si="22"/>
        <v>21375106 MUSEO DE ARTE Y DISEÑO CONTEMPORÁNEO</v>
      </c>
      <c r="D716" s="18" t="s">
        <v>19</v>
      </c>
      <c r="E716" s="18" t="s">
        <v>203</v>
      </c>
      <c r="F716" s="18" t="s">
        <v>204</v>
      </c>
      <c r="G716" s="42">
        <v>142500</v>
      </c>
      <c r="H716" s="42">
        <v>142500</v>
      </c>
      <c r="I716" s="42">
        <v>132500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142500</v>
      </c>
      <c r="P716" s="42">
        <v>132500</v>
      </c>
      <c r="Q716" s="17">
        <f t="shared" si="23"/>
        <v>0</v>
      </c>
    </row>
    <row r="717" spans="1:17" x14ac:dyDescent="0.2">
      <c r="A717" s="18" t="s">
        <v>373</v>
      </c>
      <c r="B717" s="18" t="s">
        <v>374</v>
      </c>
      <c r="C717" s="15" t="str">
        <f t="shared" si="22"/>
        <v>21375106 MUSEO DE ARTE Y DISEÑO CONTEMPORÁNEO</v>
      </c>
      <c r="D717" s="18" t="s">
        <v>19</v>
      </c>
      <c r="E717" s="18" t="s">
        <v>207</v>
      </c>
      <c r="F717" s="18" t="s">
        <v>208</v>
      </c>
      <c r="G717" s="42">
        <v>957785</v>
      </c>
      <c r="H717" s="42">
        <v>980000</v>
      </c>
      <c r="I717" s="42">
        <v>800000</v>
      </c>
      <c r="J717" s="42">
        <v>0</v>
      </c>
      <c r="K717" s="42">
        <v>0</v>
      </c>
      <c r="L717" s="42">
        <v>0</v>
      </c>
      <c r="M717" s="42">
        <v>0</v>
      </c>
      <c r="N717" s="42">
        <v>0</v>
      </c>
      <c r="O717" s="42">
        <v>980000</v>
      </c>
      <c r="P717" s="42">
        <v>800000</v>
      </c>
      <c r="Q717" s="17">
        <f t="shared" si="23"/>
        <v>0</v>
      </c>
    </row>
    <row r="718" spans="1:17" x14ac:dyDescent="0.2">
      <c r="A718" s="18" t="s">
        <v>373</v>
      </c>
      <c r="B718" s="18" t="s">
        <v>374</v>
      </c>
      <c r="C718" s="15" t="str">
        <f t="shared" si="22"/>
        <v>21375106 MUSEO DE ARTE Y DISEÑO CONTEMPORÁNEO</v>
      </c>
      <c r="D718" s="18" t="s">
        <v>19</v>
      </c>
      <c r="E718" s="18" t="s">
        <v>254</v>
      </c>
      <c r="F718" s="18" t="s">
        <v>255</v>
      </c>
      <c r="G718" s="42">
        <v>11428065</v>
      </c>
      <c r="H718" s="42">
        <v>19628506</v>
      </c>
      <c r="I718" s="42">
        <v>16768080.380000001</v>
      </c>
      <c r="J718" s="42">
        <v>0</v>
      </c>
      <c r="K718" s="42">
        <v>0</v>
      </c>
      <c r="L718" s="42">
        <v>0</v>
      </c>
      <c r="M718" s="42">
        <v>2054889.61</v>
      </c>
      <c r="N718" s="42">
        <v>2054889.61</v>
      </c>
      <c r="O718" s="42">
        <v>17573616.390000001</v>
      </c>
      <c r="P718" s="42">
        <v>14713190.77</v>
      </c>
      <c r="Q718" s="17">
        <f t="shared" si="23"/>
        <v>0.10468904816291164</v>
      </c>
    </row>
    <row r="719" spans="1:17" x14ac:dyDescent="0.2">
      <c r="A719" s="18" t="s">
        <v>373</v>
      </c>
      <c r="B719" s="18" t="s">
        <v>374</v>
      </c>
      <c r="C719" s="15" t="str">
        <f t="shared" si="22"/>
        <v>21375106 MUSEO DE ARTE Y DISEÑO CONTEMPORÁNEO</v>
      </c>
      <c r="D719" s="18" t="s">
        <v>19</v>
      </c>
      <c r="E719" s="18" t="s">
        <v>256</v>
      </c>
      <c r="F719" s="18" t="s">
        <v>257</v>
      </c>
      <c r="G719" s="42">
        <v>6053065</v>
      </c>
      <c r="H719" s="42">
        <v>12953065</v>
      </c>
      <c r="I719" s="42">
        <v>11436389.380000001</v>
      </c>
      <c r="J719" s="42">
        <v>0</v>
      </c>
      <c r="K719" s="42">
        <v>0</v>
      </c>
      <c r="L719" s="42">
        <v>0</v>
      </c>
      <c r="M719" s="42">
        <v>0</v>
      </c>
      <c r="N719" s="42">
        <v>0</v>
      </c>
      <c r="O719" s="42">
        <v>12953065</v>
      </c>
      <c r="P719" s="42">
        <v>11436389.380000001</v>
      </c>
      <c r="Q719" s="17">
        <f t="shared" si="23"/>
        <v>0</v>
      </c>
    </row>
    <row r="720" spans="1:17" x14ac:dyDescent="0.2">
      <c r="A720" s="18" t="s">
        <v>373</v>
      </c>
      <c r="B720" s="18" t="s">
        <v>374</v>
      </c>
      <c r="C720" s="15" t="str">
        <f t="shared" si="22"/>
        <v>21375106 MUSEO DE ARTE Y DISEÑO CONTEMPORÁNEO</v>
      </c>
      <c r="D720" s="18" t="s">
        <v>19</v>
      </c>
      <c r="E720" s="18" t="s">
        <v>260</v>
      </c>
      <c r="F720" s="18" t="s">
        <v>261</v>
      </c>
      <c r="G720" s="42">
        <v>0</v>
      </c>
      <c r="H720" s="42">
        <v>2900000</v>
      </c>
      <c r="I720" s="42">
        <v>2900000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2900000</v>
      </c>
      <c r="P720" s="42">
        <v>2900000</v>
      </c>
      <c r="Q720" s="17">
        <f t="shared" si="23"/>
        <v>0</v>
      </c>
    </row>
    <row r="721" spans="1:17" x14ac:dyDescent="0.2">
      <c r="A721" s="18" t="s">
        <v>373</v>
      </c>
      <c r="B721" s="18" t="s">
        <v>374</v>
      </c>
      <c r="C721" s="15" t="str">
        <f t="shared" si="22"/>
        <v>21375106 MUSEO DE ARTE Y DISEÑO CONTEMPORÁNEO</v>
      </c>
      <c r="D721" s="18" t="s">
        <v>19</v>
      </c>
      <c r="E721" s="18" t="s">
        <v>266</v>
      </c>
      <c r="F721" s="18" t="s">
        <v>267</v>
      </c>
      <c r="G721" s="42">
        <v>0</v>
      </c>
      <c r="H721" s="42">
        <v>4000000</v>
      </c>
      <c r="I721" s="42">
        <v>4000000</v>
      </c>
      <c r="J721" s="42">
        <v>0</v>
      </c>
      <c r="K721" s="42">
        <v>0</v>
      </c>
      <c r="L721" s="42">
        <v>0</v>
      </c>
      <c r="M721" s="42">
        <v>0</v>
      </c>
      <c r="N721" s="42">
        <v>0</v>
      </c>
      <c r="O721" s="42">
        <v>4000000</v>
      </c>
      <c r="P721" s="42">
        <v>4000000</v>
      </c>
      <c r="Q721" s="17">
        <f t="shared" si="23"/>
        <v>0</v>
      </c>
    </row>
    <row r="722" spans="1:17" x14ac:dyDescent="0.2">
      <c r="A722" s="18" t="s">
        <v>373</v>
      </c>
      <c r="B722" s="18" t="s">
        <v>374</v>
      </c>
      <c r="C722" s="15" t="str">
        <f t="shared" si="22"/>
        <v>21375106 MUSEO DE ARTE Y DISEÑO CONTEMPORÁNEO</v>
      </c>
      <c r="D722" s="18" t="s">
        <v>253</v>
      </c>
      <c r="E722" s="18" t="s">
        <v>258</v>
      </c>
      <c r="F722" s="18" t="s">
        <v>259</v>
      </c>
      <c r="G722" s="42">
        <v>1145000</v>
      </c>
      <c r="H722" s="42">
        <v>1145000</v>
      </c>
      <c r="I722" s="42">
        <v>858750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1145000</v>
      </c>
      <c r="P722" s="42">
        <v>858750</v>
      </c>
      <c r="Q722" s="17">
        <f t="shared" si="23"/>
        <v>0</v>
      </c>
    </row>
    <row r="723" spans="1:17" x14ac:dyDescent="0.2">
      <c r="A723" s="18" t="s">
        <v>373</v>
      </c>
      <c r="B723" s="18" t="s">
        <v>374</v>
      </c>
      <c r="C723" s="15" t="str">
        <f t="shared" si="22"/>
        <v>21375106 MUSEO DE ARTE Y DISEÑO CONTEMPORÁNEO</v>
      </c>
      <c r="D723" s="18" t="s">
        <v>253</v>
      </c>
      <c r="E723" s="18" t="s">
        <v>260</v>
      </c>
      <c r="F723" s="18" t="s">
        <v>261</v>
      </c>
      <c r="G723" s="42">
        <v>2190000</v>
      </c>
      <c r="H723" s="42">
        <v>2190000</v>
      </c>
      <c r="I723" s="42">
        <v>1642500</v>
      </c>
      <c r="J723" s="42">
        <v>0</v>
      </c>
      <c r="K723" s="42">
        <v>0</v>
      </c>
      <c r="L723" s="42">
        <v>0</v>
      </c>
      <c r="M723" s="42">
        <v>0</v>
      </c>
      <c r="N723" s="42">
        <v>0</v>
      </c>
      <c r="O723" s="42">
        <v>2190000</v>
      </c>
      <c r="P723" s="42">
        <v>1642500</v>
      </c>
      <c r="Q723" s="17">
        <f t="shared" si="23"/>
        <v>0</v>
      </c>
    </row>
    <row r="724" spans="1:17" x14ac:dyDescent="0.2">
      <c r="A724" s="18" t="s">
        <v>373</v>
      </c>
      <c r="B724" s="18" t="s">
        <v>374</v>
      </c>
      <c r="C724" s="15" t="str">
        <f t="shared" si="22"/>
        <v>21375106 MUSEO DE ARTE Y DISEÑO CONTEMPORÁNEO</v>
      </c>
      <c r="D724" s="18" t="s">
        <v>253</v>
      </c>
      <c r="E724" s="18" t="s">
        <v>262</v>
      </c>
      <c r="F724" s="18" t="s">
        <v>263</v>
      </c>
      <c r="G724" s="42">
        <v>27275</v>
      </c>
      <c r="H724" s="42">
        <v>50000</v>
      </c>
      <c r="I724" s="42">
        <v>28409.38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50000</v>
      </c>
      <c r="P724" s="42">
        <v>28409.38</v>
      </c>
      <c r="Q724" s="17">
        <f t="shared" si="23"/>
        <v>0</v>
      </c>
    </row>
    <row r="725" spans="1:17" x14ac:dyDescent="0.2">
      <c r="A725" s="18" t="s">
        <v>373</v>
      </c>
      <c r="B725" s="18" t="s">
        <v>374</v>
      </c>
      <c r="C725" s="15" t="str">
        <f t="shared" si="22"/>
        <v>21375106 MUSEO DE ARTE Y DISEÑO CONTEMPORÁNEO</v>
      </c>
      <c r="D725" s="18" t="s">
        <v>253</v>
      </c>
      <c r="E725" s="18" t="s">
        <v>264</v>
      </c>
      <c r="F725" s="18" t="s">
        <v>265</v>
      </c>
      <c r="G725" s="42">
        <v>2440790</v>
      </c>
      <c r="H725" s="42">
        <v>2325300</v>
      </c>
      <c r="I725" s="42">
        <v>1772847.5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2325300</v>
      </c>
      <c r="P725" s="42">
        <v>1772847.5</v>
      </c>
      <c r="Q725" s="17">
        <f t="shared" si="23"/>
        <v>0</v>
      </c>
    </row>
    <row r="726" spans="1:17" x14ac:dyDescent="0.2">
      <c r="A726" s="18" t="s">
        <v>373</v>
      </c>
      <c r="B726" s="18" t="s">
        <v>374</v>
      </c>
      <c r="C726" s="15" t="str">
        <f t="shared" si="22"/>
        <v>21375106 MUSEO DE ARTE Y DISEÑO CONTEMPORÁNEO</v>
      </c>
      <c r="D726" s="18" t="s">
        <v>253</v>
      </c>
      <c r="E726" s="18" t="s">
        <v>266</v>
      </c>
      <c r="F726" s="18" t="s">
        <v>267</v>
      </c>
      <c r="G726" s="42">
        <v>250000</v>
      </c>
      <c r="H726" s="42">
        <v>342765</v>
      </c>
      <c r="I726" s="42">
        <v>233882.5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42">
        <v>342765</v>
      </c>
      <c r="P726" s="42">
        <v>233882.5</v>
      </c>
      <c r="Q726" s="17">
        <f t="shared" si="23"/>
        <v>0</v>
      </c>
    </row>
    <row r="727" spans="1:17" x14ac:dyDescent="0.2">
      <c r="A727" s="18" t="s">
        <v>373</v>
      </c>
      <c r="B727" s="18" t="s">
        <v>374</v>
      </c>
      <c r="C727" s="15" t="str">
        <f t="shared" si="22"/>
        <v>21375106 MUSEO DE ARTE Y DISEÑO CONTEMPORÁNEO</v>
      </c>
      <c r="D727" s="18" t="s">
        <v>19</v>
      </c>
      <c r="E727" s="18" t="s">
        <v>274</v>
      </c>
      <c r="F727" s="18" t="s">
        <v>275</v>
      </c>
      <c r="G727" s="42">
        <v>5375000</v>
      </c>
      <c r="H727" s="42">
        <v>6675441</v>
      </c>
      <c r="I727" s="42">
        <v>5331691</v>
      </c>
      <c r="J727" s="42">
        <v>0</v>
      </c>
      <c r="K727" s="42">
        <v>0</v>
      </c>
      <c r="L727" s="42">
        <v>0</v>
      </c>
      <c r="M727" s="42">
        <v>2054889.61</v>
      </c>
      <c r="N727" s="42">
        <v>2054889.61</v>
      </c>
      <c r="O727" s="42">
        <v>4620551.3899999997</v>
      </c>
      <c r="P727" s="42">
        <v>3276801.39</v>
      </c>
      <c r="Q727" s="17">
        <f t="shared" si="23"/>
        <v>0.30782829329178402</v>
      </c>
    </row>
    <row r="728" spans="1:17" x14ac:dyDescent="0.2">
      <c r="A728" s="18" t="s">
        <v>373</v>
      </c>
      <c r="B728" s="18" t="s">
        <v>374</v>
      </c>
      <c r="C728" s="15" t="str">
        <f t="shared" si="22"/>
        <v>21375106 MUSEO DE ARTE Y DISEÑO CONTEMPORÁNEO</v>
      </c>
      <c r="D728" s="18" t="s">
        <v>19</v>
      </c>
      <c r="E728" s="18" t="s">
        <v>276</v>
      </c>
      <c r="F728" s="18" t="s">
        <v>277</v>
      </c>
      <c r="G728" s="42">
        <v>0</v>
      </c>
      <c r="H728" s="42">
        <v>1300441</v>
      </c>
      <c r="I728" s="42">
        <v>1300441</v>
      </c>
      <c r="J728" s="42">
        <v>0</v>
      </c>
      <c r="K728" s="42">
        <v>0</v>
      </c>
      <c r="L728" s="42">
        <v>0</v>
      </c>
      <c r="M728" s="42">
        <v>0</v>
      </c>
      <c r="N728" s="42">
        <v>0</v>
      </c>
      <c r="O728" s="42">
        <v>1300441</v>
      </c>
      <c r="P728" s="42">
        <v>1300441</v>
      </c>
      <c r="Q728" s="17">
        <f t="shared" si="23"/>
        <v>0</v>
      </c>
    </row>
    <row r="729" spans="1:17" x14ac:dyDescent="0.2">
      <c r="A729" s="18" t="s">
        <v>373</v>
      </c>
      <c r="B729" s="18" t="s">
        <v>374</v>
      </c>
      <c r="C729" s="15" t="str">
        <f t="shared" si="22"/>
        <v>21375106 MUSEO DE ARTE Y DISEÑO CONTEMPORÁNEO</v>
      </c>
      <c r="D729" s="18" t="s">
        <v>253</v>
      </c>
      <c r="E729" s="18" t="s">
        <v>276</v>
      </c>
      <c r="F729" s="18" t="s">
        <v>277</v>
      </c>
      <c r="G729" s="42">
        <v>5375000</v>
      </c>
      <c r="H729" s="42">
        <v>5375000</v>
      </c>
      <c r="I729" s="42">
        <v>4031250</v>
      </c>
      <c r="J729" s="42">
        <v>0</v>
      </c>
      <c r="K729" s="42">
        <v>0</v>
      </c>
      <c r="L729" s="42">
        <v>0</v>
      </c>
      <c r="M729" s="42">
        <v>2054889.61</v>
      </c>
      <c r="N729" s="42">
        <v>2054889.61</v>
      </c>
      <c r="O729" s="42">
        <v>3320110.39</v>
      </c>
      <c r="P729" s="42">
        <v>1976360.39</v>
      </c>
      <c r="Q729" s="17">
        <f t="shared" si="23"/>
        <v>0.38230504372093027</v>
      </c>
    </row>
    <row r="730" spans="1:17" x14ac:dyDescent="0.2">
      <c r="A730" s="18" t="s">
        <v>373</v>
      </c>
      <c r="B730" s="18" t="s">
        <v>374</v>
      </c>
      <c r="C730" s="15" t="str">
        <f t="shared" si="22"/>
        <v>21375106 MUSEO DE ARTE Y DISEÑO CONTEMPORÁNEO</v>
      </c>
      <c r="D730" s="18" t="s">
        <v>19</v>
      </c>
      <c r="E730" s="18" t="s">
        <v>209</v>
      </c>
      <c r="F730" s="18" t="s">
        <v>210</v>
      </c>
      <c r="G730" s="42">
        <v>9374220</v>
      </c>
      <c r="H730" s="42">
        <v>11549477</v>
      </c>
      <c r="I730" s="42">
        <v>11278419</v>
      </c>
      <c r="J730" s="42">
        <v>0</v>
      </c>
      <c r="K730" s="42">
        <v>0</v>
      </c>
      <c r="L730" s="42">
        <v>0</v>
      </c>
      <c r="M730" s="42">
        <v>2233870.2000000002</v>
      </c>
      <c r="N730" s="42">
        <v>2048842.32</v>
      </c>
      <c r="O730" s="42">
        <v>9315606.8000000007</v>
      </c>
      <c r="P730" s="42">
        <v>9044548.8000000007</v>
      </c>
      <c r="Q730" s="17">
        <f t="shared" si="23"/>
        <v>0.19341743353400334</v>
      </c>
    </row>
    <row r="731" spans="1:17" x14ac:dyDescent="0.2">
      <c r="A731" s="18" t="s">
        <v>373</v>
      </c>
      <c r="B731" s="18" t="s">
        <v>374</v>
      </c>
      <c r="C731" s="15" t="str">
        <f t="shared" si="22"/>
        <v>21375106 MUSEO DE ARTE Y DISEÑO CONTEMPORÁNEO</v>
      </c>
      <c r="D731" s="18" t="s">
        <v>19</v>
      </c>
      <c r="E731" s="18" t="s">
        <v>211</v>
      </c>
      <c r="F731" s="18" t="s">
        <v>212</v>
      </c>
      <c r="G731" s="42">
        <v>3574220</v>
      </c>
      <c r="H731" s="42">
        <v>3574220</v>
      </c>
      <c r="I731" s="42">
        <v>3303162</v>
      </c>
      <c r="J731" s="42">
        <v>0</v>
      </c>
      <c r="K731" s="42">
        <v>0</v>
      </c>
      <c r="L731" s="42">
        <v>0</v>
      </c>
      <c r="M731" s="42">
        <v>1775122.42</v>
      </c>
      <c r="N731" s="42">
        <v>1590094.54</v>
      </c>
      <c r="O731" s="42">
        <v>1799097.58</v>
      </c>
      <c r="P731" s="42">
        <v>1528039.58</v>
      </c>
      <c r="Q731" s="17">
        <f t="shared" si="23"/>
        <v>0.49664609900901452</v>
      </c>
    </row>
    <row r="732" spans="1:17" x14ac:dyDescent="0.2">
      <c r="A732" s="18" t="s">
        <v>373</v>
      </c>
      <c r="B732" s="18" t="s">
        <v>374</v>
      </c>
      <c r="C732" s="15" t="str">
        <f t="shared" si="22"/>
        <v>21375106 MUSEO DE ARTE Y DISEÑO CONTEMPORÁNEO</v>
      </c>
      <c r="D732" s="18" t="s">
        <v>19</v>
      </c>
      <c r="E732" s="18" t="s">
        <v>381</v>
      </c>
      <c r="F732" s="18" t="s">
        <v>214</v>
      </c>
      <c r="G732" s="42">
        <v>3083255</v>
      </c>
      <c r="H732" s="42">
        <v>3083255</v>
      </c>
      <c r="I732" s="42">
        <v>2849430</v>
      </c>
      <c r="J732" s="42">
        <v>0</v>
      </c>
      <c r="K732" s="42">
        <v>0</v>
      </c>
      <c r="L732" s="42">
        <v>0</v>
      </c>
      <c r="M732" s="42">
        <v>1528318.96</v>
      </c>
      <c r="N732" s="42">
        <v>1368629.73</v>
      </c>
      <c r="O732" s="42">
        <v>1554936.04</v>
      </c>
      <c r="P732" s="42">
        <v>1321111.04</v>
      </c>
      <c r="Q732" s="17">
        <f t="shared" si="23"/>
        <v>0.49568360709704518</v>
      </c>
    </row>
    <row r="733" spans="1:17" x14ac:dyDescent="0.2">
      <c r="A733" s="18" t="s">
        <v>373</v>
      </c>
      <c r="B733" s="18" t="s">
        <v>374</v>
      </c>
      <c r="C733" s="15" t="str">
        <f t="shared" si="22"/>
        <v>21375106 MUSEO DE ARTE Y DISEÑO CONTEMPORÁNEO</v>
      </c>
      <c r="D733" s="18" t="s">
        <v>19</v>
      </c>
      <c r="E733" s="18" t="s">
        <v>382</v>
      </c>
      <c r="F733" s="18" t="s">
        <v>216</v>
      </c>
      <c r="G733" s="42">
        <v>490965</v>
      </c>
      <c r="H733" s="42">
        <v>490965</v>
      </c>
      <c r="I733" s="42">
        <v>453732</v>
      </c>
      <c r="J733" s="42">
        <v>0</v>
      </c>
      <c r="K733" s="42">
        <v>0</v>
      </c>
      <c r="L733" s="42">
        <v>0</v>
      </c>
      <c r="M733" s="42">
        <v>246803.46</v>
      </c>
      <c r="N733" s="42">
        <v>221464.81</v>
      </c>
      <c r="O733" s="42">
        <v>244161.54</v>
      </c>
      <c r="P733" s="42">
        <v>206928.54</v>
      </c>
      <c r="Q733" s="17">
        <f t="shared" si="23"/>
        <v>0.50269053802205854</v>
      </c>
    </row>
    <row r="734" spans="1:17" x14ac:dyDescent="0.2">
      <c r="A734" s="18" t="s">
        <v>373</v>
      </c>
      <c r="B734" s="18" t="s">
        <v>374</v>
      </c>
      <c r="C734" s="15" t="str">
        <f t="shared" si="22"/>
        <v>21375106 MUSEO DE ARTE Y DISEÑO CONTEMPORÁNEO</v>
      </c>
      <c r="D734" s="18" t="s">
        <v>19</v>
      </c>
      <c r="E734" s="18" t="s">
        <v>219</v>
      </c>
      <c r="F734" s="18" t="s">
        <v>220</v>
      </c>
      <c r="G734" s="42">
        <v>2800000</v>
      </c>
      <c r="H734" s="42">
        <v>2800000</v>
      </c>
      <c r="I734" s="42">
        <v>2800000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2800000</v>
      </c>
      <c r="P734" s="42">
        <v>2800000</v>
      </c>
      <c r="Q734" s="17">
        <f t="shared" si="23"/>
        <v>0</v>
      </c>
    </row>
    <row r="735" spans="1:17" x14ac:dyDescent="0.2">
      <c r="A735" s="18" t="s">
        <v>373</v>
      </c>
      <c r="B735" s="18" t="s">
        <v>374</v>
      </c>
      <c r="C735" s="15" t="str">
        <f t="shared" si="22"/>
        <v>21375106 MUSEO DE ARTE Y DISEÑO CONTEMPORÁNEO</v>
      </c>
      <c r="D735" s="18" t="s">
        <v>19</v>
      </c>
      <c r="E735" s="18" t="s">
        <v>223</v>
      </c>
      <c r="F735" s="18" t="s">
        <v>224</v>
      </c>
      <c r="G735" s="42">
        <v>2800000</v>
      </c>
      <c r="H735" s="42">
        <v>2800000</v>
      </c>
      <c r="I735" s="42">
        <v>2800000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2800000</v>
      </c>
      <c r="P735" s="42">
        <v>2800000</v>
      </c>
      <c r="Q735" s="17">
        <f t="shared" si="23"/>
        <v>0</v>
      </c>
    </row>
    <row r="736" spans="1:17" x14ac:dyDescent="0.2">
      <c r="A736" s="18" t="s">
        <v>373</v>
      </c>
      <c r="B736" s="18" t="s">
        <v>374</v>
      </c>
      <c r="C736" s="15" t="str">
        <f t="shared" si="22"/>
        <v>21375106 MUSEO DE ARTE Y DISEÑO CONTEMPORÁNEO</v>
      </c>
      <c r="D736" s="18" t="s">
        <v>19</v>
      </c>
      <c r="E736" s="18" t="s">
        <v>225</v>
      </c>
      <c r="F736" s="18" t="s">
        <v>226</v>
      </c>
      <c r="G736" s="42">
        <v>3000000</v>
      </c>
      <c r="H736" s="42">
        <v>4000000</v>
      </c>
      <c r="I736" s="42">
        <v>4000000</v>
      </c>
      <c r="J736" s="42">
        <v>0</v>
      </c>
      <c r="K736" s="42">
        <v>0</v>
      </c>
      <c r="L736" s="42">
        <v>0</v>
      </c>
      <c r="M736" s="42">
        <v>458747.78</v>
      </c>
      <c r="N736" s="42">
        <v>458747.78</v>
      </c>
      <c r="O736" s="42">
        <v>3541252.22</v>
      </c>
      <c r="P736" s="42">
        <v>3541252.22</v>
      </c>
      <c r="Q736" s="20">
        <f t="shared" si="23"/>
        <v>0.11468694500000001</v>
      </c>
    </row>
    <row r="737" spans="1:17" x14ac:dyDescent="0.2">
      <c r="A737" s="18" t="s">
        <v>373</v>
      </c>
      <c r="B737" s="18" t="s">
        <v>374</v>
      </c>
      <c r="C737" s="15" t="str">
        <f t="shared" si="22"/>
        <v>21375106 MUSEO DE ARTE Y DISEÑO CONTEMPORÁNEO</v>
      </c>
      <c r="D737" s="18" t="s">
        <v>19</v>
      </c>
      <c r="E737" s="18" t="s">
        <v>227</v>
      </c>
      <c r="F737" s="18" t="s">
        <v>228</v>
      </c>
      <c r="G737" s="42">
        <v>1800000</v>
      </c>
      <c r="H737" s="42">
        <v>2800000</v>
      </c>
      <c r="I737" s="42">
        <v>2800000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2800000</v>
      </c>
      <c r="P737" s="42">
        <v>2800000</v>
      </c>
      <c r="Q737" s="17">
        <f t="shared" si="23"/>
        <v>0</v>
      </c>
    </row>
    <row r="738" spans="1:17" x14ac:dyDescent="0.2">
      <c r="A738" s="18" t="s">
        <v>373</v>
      </c>
      <c r="B738" s="18" t="s">
        <v>374</v>
      </c>
      <c r="C738" s="15" t="str">
        <f t="shared" si="22"/>
        <v>21375106 MUSEO DE ARTE Y DISEÑO CONTEMPORÁNEO</v>
      </c>
      <c r="D738" s="18" t="s">
        <v>19</v>
      </c>
      <c r="E738" s="18" t="s">
        <v>229</v>
      </c>
      <c r="F738" s="18" t="s">
        <v>230</v>
      </c>
      <c r="G738" s="42">
        <v>1200000</v>
      </c>
      <c r="H738" s="42">
        <v>1200000</v>
      </c>
      <c r="I738" s="42">
        <v>1200000</v>
      </c>
      <c r="J738" s="42">
        <v>0</v>
      </c>
      <c r="K738" s="42">
        <v>0</v>
      </c>
      <c r="L738" s="42">
        <v>0</v>
      </c>
      <c r="M738" s="42">
        <v>458747.78</v>
      </c>
      <c r="N738" s="42">
        <v>458747.78</v>
      </c>
      <c r="O738" s="42">
        <v>741252.22</v>
      </c>
      <c r="P738" s="42">
        <v>741252.22</v>
      </c>
      <c r="Q738" s="17">
        <f t="shared" si="23"/>
        <v>0.38228981666666667</v>
      </c>
    </row>
    <row r="739" spans="1:17" x14ac:dyDescent="0.2">
      <c r="A739" s="18" t="s">
        <v>373</v>
      </c>
      <c r="B739" s="18" t="s">
        <v>374</v>
      </c>
      <c r="C739" s="15" t="str">
        <f t="shared" si="22"/>
        <v>21375106 MUSEO DE ARTE Y DISEÑO CONTEMPORÁNEO</v>
      </c>
      <c r="D739" s="18" t="s">
        <v>19</v>
      </c>
      <c r="E739" s="18" t="s">
        <v>239</v>
      </c>
      <c r="F739" s="18" t="s">
        <v>240</v>
      </c>
      <c r="G739" s="42">
        <v>0</v>
      </c>
      <c r="H739" s="42">
        <v>1175257</v>
      </c>
      <c r="I739" s="42">
        <v>1175257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1175257</v>
      </c>
      <c r="P739" s="42">
        <v>1175257</v>
      </c>
      <c r="Q739" s="17">
        <f t="shared" si="23"/>
        <v>0</v>
      </c>
    </row>
    <row r="740" spans="1:17" x14ac:dyDescent="0.2">
      <c r="A740" s="18" t="s">
        <v>373</v>
      </c>
      <c r="B740" s="18" t="s">
        <v>374</v>
      </c>
      <c r="C740" s="15" t="str">
        <f t="shared" si="22"/>
        <v>21375106 MUSEO DE ARTE Y DISEÑO CONTEMPORÁNEO</v>
      </c>
      <c r="D740" s="18" t="s">
        <v>19</v>
      </c>
      <c r="E740" s="18" t="s">
        <v>241</v>
      </c>
      <c r="F740" s="18" t="s">
        <v>242</v>
      </c>
      <c r="G740" s="42">
        <v>0</v>
      </c>
      <c r="H740" s="42">
        <v>1175257</v>
      </c>
      <c r="I740" s="42">
        <v>1175257</v>
      </c>
      <c r="J740" s="42">
        <v>0</v>
      </c>
      <c r="K740" s="42">
        <v>0</v>
      </c>
      <c r="L740" s="42">
        <v>0</v>
      </c>
      <c r="M740" s="42">
        <v>0</v>
      </c>
      <c r="N740" s="42">
        <v>0</v>
      </c>
      <c r="O740" s="42">
        <v>1175257</v>
      </c>
      <c r="P740" s="42">
        <v>1175257</v>
      </c>
      <c r="Q740" s="17">
        <f t="shared" si="23"/>
        <v>0</v>
      </c>
    </row>
    <row r="741" spans="1:17" x14ac:dyDescent="0.2">
      <c r="A741" s="40" t="s">
        <v>383</v>
      </c>
      <c r="B741" s="40" t="s">
        <v>384</v>
      </c>
      <c r="C741" s="15" t="str">
        <f t="shared" si="22"/>
        <v>21375107 CENTRO CULTURAL E HISTÓRICO JOSÉ FIGUERE</v>
      </c>
      <c r="D741" s="40" t="s">
        <v>19</v>
      </c>
      <c r="E741" s="40" t="s">
        <v>20</v>
      </c>
      <c r="F741" s="40" t="s">
        <v>20</v>
      </c>
      <c r="G741" s="41">
        <v>180858331</v>
      </c>
      <c r="H741" s="41">
        <v>195962331</v>
      </c>
      <c r="I741" s="41">
        <v>171316203.81999999</v>
      </c>
      <c r="J741" s="41">
        <v>0</v>
      </c>
      <c r="K741" s="41">
        <v>0</v>
      </c>
      <c r="L741" s="41">
        <v>0</v>
      </c>
      <c r="M741" s="41">
        <v>101199505.13</v>
      </c>
      <c r="N741" s="41">
        <v>93024934.140000001</v>
      </c>
      <c r="O741" s="41">
        <v>94762825.870000005</v>
      </c>
      <c r="P741" s="41">
        <v>70116698.689999998</v>
      </c>
      <c r="Q741" s="20">
        <f t="shared" si="23"/>
        <v>0.51642325651862142</v>
      </c>
    </row>
    <row r="742" spans="1:17" x14ac:dyDescent="0.2">
      <c r="A742" s="18" t="s">
        <v>383</v>
      </c>
      <c r="B742" s="18" t="s">
        <v>384</v>
      </c>
      <c r="C742" s="15" t="str">
        <f t="shared" si="22"/>
        <v>21375107 CENTRO CULTURAL E HISTÓRICO JOSÉ FIGUERE</v>
      </c>
      <c r="D742" s="18" t="s">
        <v>19</v>
      </c>
      <c r="E742" s="18" t="s">
        <v>23</v>
      </c>
      <c r="F742" s="18" t="s">
        <v>24</v>
      </c>
      <c r="G742" s="42">
        <v>140155730</v>
      </c>
      <c r="H742" s="42">
        <v>136550445</v>
      </c>
      <c r="I742" s="42">
        <v>116383072</v>
      </c>
      <c r="J742" s="42">
        <v>0</v>
      </c>
      <c r="K742" s="42">
        <v>0</v>
      </c>
      <c r="L742" s="42">
        <v>0</v>
      </c>
      <c r="M742" s="42">
        <v>71696187.060000002</v>
      </c>
      <c r="N742" s="42">
        <v>69597695.859999999</v>
      </c>
      <c r="O742" s="42">
        <v>64854257.939999998</v>
      </c>
      <c r="P742" s="42">
        <v>44686884.939999998</v>
      </c>
      <c r="Q742" s="17">
        <f t="shared" si="23"/>
        <v>0.52505275292218934</v>
      </c>
    </row>
    <row r="743" spans="1:17" x14ac:dyDescent="0.2">
      <c r="A743" s="18" t="s">
        <v>383</v>
      </c>
      <c r="B743" s="18" t="s">
        <v>384</v>
      </c>
      <c r="C743" s="15" t="str">
        <f t="shared" si="22"/>
        <v>21375107 CENTRO CULTURAL E HISTÓRICO JOSÉ FIGUERE</v>
      </c>
      <c r="D743" s="18" t="s">
        <v>19</v>
      </c>
      <c r="E743" s="18" t="s">
        <v>25</v>
      </c>
      <c r="F743" s="18" t="s">
        <v>26</v>
      </c>
      <c r="G743" s="42">
        <v>57541800</v>
      </c>
      <c r="H743" s="42">
        <v>55993800</v>
      </c>
      <c r="I743" s="42">
        <v>52538100</v>
      </c>
      <c r="J743" s="42">
        <v>0</v>
      </c>
      <c r="K743" s="42">
        <v>0</v>
      </c>
      <c r="L743" s="42">
        <v>0</v>
      </c>
      <c r="M743" s="42">
        <v>33189244.670000002</v>
      </c>
      <c r="N743" s="42">
        <v>32673752.219999999</v>
      </c>
      <c r="O743" s="42">
        <v>22804555.329999998</v>
      </c>
      <c r="P743" s="42">
        <v>19348855.329999998</v>
      </c>
      <c r="Q743" s="17">
        <f t="shared" si="23"/>
        <v>0.5927307071497202</v>
      </c>
    </row>
    <row r="744" spans="1:17" x14ac:dyDescent="0.2">
      <c r="A744" s="18" t="s">
        <v>383</v>
      </c>
      <c r="B744" s="18" t="s">
        <v>384</v>
      </c>
      <c r="C744" s="15" t="str">
        <f t="shared" si="22"/>
        <v>21375107 CENTRO CULTURAL E HISTÓRICO JOSÉ FIGUERE</v>
      </c>
      <c r="D744" s="18" t="s">
        <v>19</v>
      </c>
      <c r="E744" s="18" t="s">
        <v>27</v>
      </c>
      <c r="F744" s="18" t="s">
        <v>28</v>
      </c>
      <c r="G744" s="42">
        <v>57541800</v>
      </c>
      <c r="H744" s="42">
        <v>55993800</v>
      </c>
      <c r="I744" s="42">
        <v>52538100</v>
      </c>
      <c r="J744" s="42">
        <v>0</v>
      </c>
      <c r="K744" s="42">
        <v>0</v>
      </c>
      <c r="L744" s="42">
        <v>0</v>
      </c>
      <c r="M744" s="42">
        <v>33189244.670000002</v>
      </c>
      <c r="N744" s="42">
        <v>32673752.219999999</v>
      </c>
      <c r="O744" s="42">
        <v>22804555.329999998</v>
      </c>
      <c r="P744" s="42">
        <v>19348855.329999998</v>
      </c>
      <c r="Q744" s="17">
        <f t="shared" si="23"/>
        <v>0.5927307071497202</v>
      </c>
    </row>
    <row r="745" spans="1:17" x14ac:dyDescent="0.2">
      <c r="A745" s="18" t="s">
        <v>383</v>
      </c>
      <c r="B745" s="18" t="s">
        <v>384</v>
      </c>
      <c r="C745" s="15" t="str">
        <f t="shared" si="22"/>
        <v>21375107 CENTRO CULTURAL E HISTÓRICO JOSÉ FIGUERE</v>
      </c>
      <c r="D745" s="18" t="s">
        <v>19</v>
      </c>
      <c r="E745" s="18" t="s">
        <v>31</v>
      </c>
      <c r="F745" s="18" t="s">
        <v>32</v>
      </c>
      <c r="G745" s="42">
        <v>800000</v>
      </c>
      <c r="H745" s="42">
        <v>800000</v>
      </c>
      <c r="I745" s="42">
        <v>800000</v>
      </c>
      <c r="J745" s="42">
        <v>0</v>
      </c>
      <c r="K745" s="42">
        <v>0</v>
      </c>
      <c r="L745" s="42">
        <v>0</v>
      </c>
      <c r="M745" s="42">
        <v>539896.68000000005</v>
      </c>
      <c r="N745" s="42">
        <v>538142.06000000006</v>
      </c>
      <c r="O745" s="42">
        <v>260103.32</v>
      </c>
      <c r="P745" s="42">
        <v>260103.32</v>
      </c>
      <c r="Q745" s="17">
        <f t="shared" si="23"/>
        <v>0.67487085000000002</v>
      </c>
    </row>
    <row r="746" spans="1:17" x14ac:dyDescent="0.2">
      <c r="A746" s="18" t="s">
        <v>383</v>
      </c>
      <c r="B746" s="18" t="s">
        <v>384</v>
      </c>
      <c r="C746" s="15" t="str">
        <f t="shared" si="22"/>
        <v>21375107 CENTRO CULTURAL E HISTÓRICO JOSÉ FIGUERE</v>
      </c>
      <c r="D746" s="18" t="s">
        <v>19</v>
      </c>
      <c r="E746" s="18" t="s">
        <v>33</v>
      </c>
      <c r="F746" s="18" t="s">
        <v>34</v>
      </c>
      <c r="G746" s="42">
        <v>800000</v>
      </c>
      <c r="H746" s="42">
        <v>800000</v>
      </c>
      <c r="I746" s="42">
        <v>800000</v>
      </c>
      <c r="J746" s="42">
        <v>0</v>
      </c>
      <c r="K746" s="42">
        <v>0</v>
      </c>
      <c r="L746" s="42">
        <v>0</v>
      </c>
      <c r="M746" s="42">
        <v>539896.68000000005</v>
      </c>
      <c r="N746" s="42">
        <v>538142.06000000006</v>
      </c>
      <c r="O746" s="42">
        <v>260103.32</v>
      </c>
      <c r="P746" s="42">
        <v>260103.32</v>
      </c>
      <c r="Q746" s="17">
        <f t="shared" si="23"/>
        <v>0.67487085000000002</v>
      </c>
    </row>
    <row r="747" spans="1:17" x14ac:dyDescent="0.2">
      <c r="A747" s="18" t="s">
        <v>383</v>
      </c>
      <c r="B747" s="18" t="s">
        <v>384</v>
      </c>
      <c r="C747" s="15" t="str">
        <f t="shared" si="22"/>
        <v>21375107 CENTRO CULTURAL E HISTÓRICO JOSÉ FIGUERE</v>
      </c>
      <c r="D747" s="18" t="s">
        <v>19</v>
      </c>
      <c r="E747" s="18" t="s">
        <v>35</v>
      </c>
      <c r="F747" s="18" t="s">
        <v>36</v>
      </c>
      <c r="G747" s="42">
        <v>60258933</v>
      </c>
      <c r="H747" s="42">
        <v>58201648</v>
      </c>
      <c r="I747" s="42">
        <v>44589133</v>
      </c>
      <c r="J747" s="42">
        <v>0</v>
      </c>
      <c r="K747" s="42">
        <v>0</v>
      </c>
      <c r="L747" s="42">
        <v>0</v>
      </c>
      <c r="M747" s="42">
        <v>26318014.710000001</v>
      </c>
      <c r="N747" s="42">
        <v>26083929.579999998</v>
      </c>
      <c r="O747" s="42">
        <v>31883633.289999999</v>
      </c>
      <c r="P747" s="42">
        <v>18271118.289999999</v>
      </c>
      <c r="Q747" s="17">
        <f t="shared" si="23"/>
        <v>0.4521867612752134</v>
      </c>
    </row>
    <row r="748" spans="1:17" x14ac:dyDescent="0.2">
      <c r="A748" s="18" t="s">
        <v>383</v>
      </c>
      <c r="B748" s="18" t="s">
        <v>384</v>
      </c>
      <c r="C748" s="15" t="str">
        <f t="shared" si="22"/>
        <v>21375107 CENTRO CULTURAL E HISTÓRICO JOSÉ FIGUERE</v>
      </c>
      <c r="D748" s="18" t="s">
        <v>19</v>
      </c>
      <c r="E748" s="18" t="s">
        <v>37</v>
      </c>
      <c r="F748" s="18" t="s">
        <v>38</v>
      </c>
      <c r="G748" s="42">
        <v>17000000</v>
      </c>
      <c r="H748" s="42">
        <v>17000000</v>
      </c>
      <c r="I748" s="42">
        <v>12999940</v>
      </c>
      <c r="J748" s="42">
        <v>0</v>
      </c>
      <c r="K748" s="42">
        <v>0</v>
      </c>
      <c r="L748" s="42">
        <v>0</v>
      </c>
      <c r="M748" s="42">
        <v>7812809.9000000004</v>
      </c>
      <c r="N748" s="42">
        <v>7721176.6900000004</v>
      </c>
      <c r="O748" s="42">
        <v>9187190.0999999996</v>
      </c>
      <c r="P748" s="42">
        <v>5187130.0999999996</v>
      </c>
      <c r="Q748" s="17">
        <f t="shared" si="23"/>
        <v>0.45957705294117651</v>
      </c>
    </row>
    <row r="749" spans="1:17" x14ac:dyDescent="0.2">
      <c r="A749" s="18" t="s">
        <v>383</v>
      </c>
      <c r="B749" s="18" t="s">
        <v>384</v>
      </c>
      <c r="C749" s="15" t="str">
        <f t="shared" si="22"/>
        <v>21375107 CENTRO CULTURAL E HISTÓRICO JOSÉ FIGUERE</v>
      </c>
      <c r="D749" s="18" t="s">
        <v>19</v>
      </c>
      <c r="E749" s="18" t="s">
        <v>39</v>
      </c>
      <c r="F749" s="18" t="s">
        <v>40</v>
      </c>
      <c r="G749" s="42">
        <v>22453680</v>
      </c>
      <c r="H749" s="42">
        <v>20396395</v>
      </c>
      <c r="I749" s="42">
        <v>12396395</v>
      </c>
      <c r="J749" s="42">
        <v>0</v>
      </c>
      <c r="K749" s="42">
        <v>0</v>
      </c>
      <c r="L749" s="42">
        <v>0</v>
      </c>
      <c r="M749" s="42">
        <v>8152980</v>
      </c>
      <c r="N749" s="42">
        <v>8044239.6299999999</v>
      </c>
      <c r="O749" s="42">
        <v>12243415</v>
      </c>
      <c r="P749" s="42">
        <v>4243415</v>
      </c>
      <c r="Q749" s="17">
        <f t="shared" si="23"/>
        <v>0.399726520299298</v>
      </c>
    </row>
    <row r="750" spans="1:17" x14ac:dyDescent="0.2">
      <c r="A750" s="18" t="s">
        <v>383</v>
      </c>
      <c r="B750" s="18" t="s">
        <v>384</v>
      </c>
      <c r="C750" s="15" t="str">
        <f t="shared" si="22"/>
        <v>21375107 CENTRO CULTURAL E HISTÓRICO JOSÉ FIGUERE</v>
      </c>
      <c r="D750" s="18" t="s">
        <v>19</v>
      </c>
      <c r="E750" s="18" t="s">
        <v>41</v>
      </c>
      <c r="F750" s="18" t="s">
        <v>42</v>
      </c>
      <c r="G750" s="42">
        <v>9017639</v>
      </c>
      <c r="H750" s="42">
        <v>9017639</v>
      </c>
      <c r="I750" s="42">
        <v>7705184</v>
      </c>
      <c r="J750" s="42">
        <v>0</v>
      </c>
      <c r="K750" s="42">
        <v>0</v>
      </c>
      <c r="L750" s="42">
        <v>0</v>
      </c>
      <c r="M750" s="42">
        <v>768189.33</v>
      </c>
      <c r="N750" s="42">
        <v>768189.33</v>
      </c>
      <c r="O750" s="42">
        <v>8249449.6699999999</v>
      </c>
      <c r="P750" s="42">
        <v>6936994.6699999999</v>
      </c>
      <c r="Q750" s="17">
        <f t="shared" si="23"/>
        <v>8.5187412137478546E-2</v>
      </c>
    </row>
    <row r="751" spans="1:17" x14ac:dyDescent="0.2">
      <c r="A751" s="18" t="s">
        <v>383</v>
      </c>
      <c r="B751" s="18" t="s">
        <v>384</v>
      </c>
      <c r="C751" s="15" t="str">
        <f t="shared" si="22"/>
        <v>21375107 CENTRO CULTURAL E HISTÓRICO JOSÉ FIGUERE</v>
      </c>
      <c r="D751" s="18" t="s">
        <v>19</v>
      </c>
      <c r="E751" s="18" t="s">
        <v>43</v>
      </c>
      <c r="F751" s="18" t="s">
        <v>44</v>
      </c>
      <c r="G751" s="42">
        <v>7487614</v>
      </c>
      <c r="H751" s="42">
        <v>7487614</v>
      </c>
      <c r="I751" s="42">
        <v>7487614</v>
      </c>
      <c r="J751" s="42">
        <v>0</v>
      </c>
      <c r="K751" s="42">
        <v>0</v>
      </c>
      <c r="L751" s="42">
        <v>0</v>
      </c>
      <c r="M751" s="42">
        <v>6909850.8200000003</v>
      </c>
      <c r="N751" s="42">
        <v>6909850.8200000003</v>
      </c>
      <c r="O751" s="42">
        <v>577763.18000000005</v>
      </c>
      <c r="P751" s="42">
        <v>577763.18000000005</v>
      </c>
      <c r="Q751" s="17">
        <f t="shared" si="23"/>
        <v>0.922837478000335</v>
      </c>
    </row>
    <row r="752" spans="1:17" x14ac:dyDescent="0.2">
      <c r="A752" s="18" t="s">
        <v>383</v>
      </c>
      <c r="B752" s="18" t="s">
        <v>384</v>
      </c>
      <c r="C752" s="15" t="str">
        <f t="shared" si="22"/>
        <v>21375107 CENTRO CULTURAL E HISTÓRICO JOSÉ FIGUERE</v>
      </c>
      <c r="D752" s="18" t="s">
        <v>19</v>
      </c>
      <c r="E752" s="18" t="s">
        <v>45</v>
      </c>
      <c r="F752" s="18" t="s">
        <v>46</v>
      </c>
      <c r="G752" s="42">
        <v>4300000</v>
      </c>
      <c r="H752" s="42">
        <v>4300000</v>
      </c>
      <c r="I752" s="42">
        <v>4000000</v>
      </c>
      <c r="J752" s="42">
        <v>0</v>
      </c>
      <c r="K752" s="42">
        <v>0</v>
      </c>
      <c r="L752" s="42">
        <v>0</v>
      </c>
      <c r="M752" s="42">
        <v>2674184.66</v>
      </c>
      <c r="N752" s="42">
        <v>2640473.11</v>
      </c>
      <c r="O752" s="42">
        <v>1625815.34</v>
      </c>
      <c r="P752" s="42">
        <v>1325815.3400000001</v>
      </c>
      <c r="Q752" s="17">
        <f t="shared" si="23"/>
        <v>0.62190340930232557</v>
      </c>
    </row>
    <row r="753" spans="1:17" x14ac:dyDescent="0.2">
      <c r="A753" s="18" t="s">
        <v>383</v>
      </c>
      <c r="B753" s="18" t="s">
        <v>384</v>
      </c>
      <c r="C753" s="15" t="str">
        <f t="shared" si="22"/>
        <v>21375107 CENTRO CULTURAL E HISTÓRICO JOSÉ FIGUERE</v>
      </c>
      <c r="D753" s="18" t="s">
        <v>19</v>
      </c>
      <c r="E753" s="18" t="s">
        <v>47</v>
      </c>
      <c r="F753" s="18" t="s">
        <v>48</v>
      </c>
      <c r="G753" s="42">
        <v>10684353</v>
      </c>
      <c r="H753" s="42">
        <v>10684353</v>
      </c>
      <c r="I753" s="42">
        <v>9148166</v>
      </c>
      <c r="J753" s="42">
        <v>0</v>
      </c>
      <c r="K753" s="42">
        <v>0</v>
      </c>
      <c r="L753" s="42">
        <v>0</v>
      </c>
      <c r="M753" s="42">
        <v>5631500</v>
      </c>
      <c r="N753" s="42">
        <v>4980865</v>
      </c>
      <c r="O753" s="42">
        <v>5052853</v>
      </c>
      <c r="P753" s="42">
        <v>3516666</v>
      </c>
      <c r="Q753" s="17">
        <f t="shared" si="23"/>
        <v>0.52707917830869122</v>
      </c>
    </row>
    <row r="754" spans="1:17" x14ac:dyDescent="0.2">
      <c r="A754" s="18" t="s">
        <v>383</v>
      </c>
      <c r="B754" s="18" t="s">
        <v>384</v>
      </c>
      <c r="C754" s="15" t="str">
        <f t="shared" si="22"/>
        <v>21375107 CENTRO CULTURAL E HISTÓRICO JOSÉ FIGUERE</v>
      </c>
      <c r="D754" s="18" t="s">
        <v>19</v>
      </c>
      <c r="E754" s="18" t="s">
        <v>385</v>
      </c>
      <c r="F754" s="18" t="s">
        <v>50</v>
      </c>
      <c r="G754" s="42">
        <v>10136437</v>
      </c>
      <c r="H754" s="42">
        <v>10136437</v>
      </c>
      <c r="I754" s="42">
        <v>8679029</v>
      </c>
      <c r="J754" s="42">
        <v>0</v>
      </c>
      <c r="K754" s="42">
        <v>0</v>
      </c>
      <c r="L754" s="42">
        <v>0</v>
      </c>
      <c r="M754" s="42">
        <v>5483304</v>
      </c>
      <c r="N754" s="42">
        <v>4849791</v>
      </c>
      <c r="O754" s="42">
        <v>4653133</v>
      </c>
      <c r="P754" s="42">
        <v>3195725</v>
      </c>
      <c r="Q754" s="17">
        <f t="shared" si="23"/>
        <v>0.54094984263208068</v>
      </c>
    </row>
    <row r="755" spans="1:17" x14ac:dyDescent="0.2">
      <c r="A755" s="18" t="s">
        <v>383</v>
      </c>
      <c r="B755" s="18" t="s">
        <v>384</v>
      </c>
      <c r="C755" s="15" t="str">
        <f t="shared" si="22"/>
        <v>21375107 CENTRO CULTURAL E HISTÓRICO JOSÉ FIGUERE</v>
      </c>
      <c r="D755" s="18" t="s">
        <v>19</v>
      </c>
      <c r="E755" s="18" t="s">
        <v>386</v>
      </c>
      <c r="F755" s="18" t="s">
        <v>52</v>
      </c>
      <c r="G755" s="42">
        <v>547916</v>
      </c>
      <c r="H755" s="42">
        <v>547916</v>
      </c>
      <c r="I755" s="42">
        <v>469137</v>
      </c>
      <c r="J755" s="42">
        <v>0</v>
      </c>
      <c r="K755" s="42">
        <v>0</v>
      </c>
      <c r="L755" s="42">
        <v>0</v>
      </c>
      <c r="M755" s="42">
        <v>148196</v>
      </c>
      <c r="N755" s="42">
        <v>131074</v>
      </c>
      <c r="O755" s="42">
        <v>399720</v>
      </c>
      <c r="P755" s="42">
        <v>320941</v>
      </c>
      <c r="Q755" s="17">
        <f t="shared" si="23"/>
        <v>0.27047211616379152</v>
      </c>
    </row>
    <row r="756" spans="1:17" x14ac:dyDescent="0.2">
      <c r="A756" s="18" t="s">
        <v>383</v>
      </c>
      <c r="B756" s="18" t="s">
        <v>384</v>
      </c>
      <c r="C756" s="15" t="str">
        <f t="shared" si="22"/>
        <v>21375107 CENTRO CULTURAL E HISTÓRICO JOSÉ FIGUERE</v>
      </c>
      <c r="D756" s="18" t="s">
        <v>19</v>
      </c>
      <c r="E756" s="18" t="s">
        <v>53</v>
      </c>
      <c r="F756" s="18" t="s">
        <v>54</v>
      </c>
      <c r="G756" s="42">
        <v>10870644</v>
      </c>
      <c r="H756" s="42">
        <v>10870644</v>
      </c>
      <c r="I756" s="42">
        <v>9307673</v>
      </c>
      <c r="J756" s="42">
        <v>0</v>
      </c>
      <c r="K756" s="42">
        <v>0</v>
      </c>
      <c r="L756" s="42">
        <v>0</v>
      </c>
      <c r="M756" s="42">
        <v>6017531</v>
      </c>
      <c r="N756" s="42">
        <v>5321007</v>
      </c>
      <c r="O756" s="42">
        <v>4853113</v>
      </c>
      <c r="P756" s="42">
        <v>3290142</v>
      </c>
      <c r="Q756" s="17">
        <f t="shared" si="23"/>
        <v>0.55355791248430175</v>
      </c>
    </row>
    <row r="757" spans="1:17" x14ac:dyDescent="0.2">
      <c r="A757" s="18" t="s">
        <v>383</v>
      </c>
      <c r="B757" s="18" t="s">
        <v>384</v>
      </c>
      <c r="C757" s="15" t="str">
        <f t="shared" si="22"/>
        <v>21375107 CENTRO CULTURAL E HISTÓRICO JOSÉ FIGUERE</v>
      </c>
      <c r="D757" s="18" t="s">
        <v>19</v>
      </c>
      <c r="E757" s="18" t="s">
        <v>387</v>
      </c>
      <c r="F757" s="18" t="s">
        <v>56</v>
      </c>
      <c r="G757" s="42">
        <v>5939404</v>
      </c>
      <c r="H757" s="42">
        <v>5939404</v>
      </c>
      <c r="I757" s="42">
        <v>5085442</v>
      </c>
      <c r="J757" s="42">
        <v>0</v>
      </c>
      <c r="K757" s="42">
        <v>0</v>
      </c>
      <c r="L757" s="42">
        <v>0</v>
      </c>
      <c r="M757" s="42">
        <v>3201775</v>
      </c>
      <c r="N757" s="42">
        <v>2830571</v>
      </c>
      <c r="O757" s="42">
        <v>2737629</v>
      </c>
      <c r="P757" s="42">
        <v>1883667</v>
      </c>
      <c r="Q757" s="17">
        <f t="shared" si="23"/>
        <v>0.53907344912048416</v>
      </c>
    </row>
    <row r="758" spans="1:17" x14ac:dyDescent="0.2">
      <c r="A758" s="18" t="s">
        <v>383</v>
      </c>
      <c r="B758" s="18" t="s">
        <v>384</v>
      </c>
      <c r="C758" s="15" t="str">
        <f t="shared" si="22"/>
        <v>21375107 CENTRO CULTURAL E HISTÓRICO JOSÉ FIGUERE</v>
      </c>
      <c r="D758" s="18" t="s">
        <v>19</v>
      </c>
      <c r="E758" s="18" t="s">
        <v>388</v>
      </c>
      <c r="F758" s="18" t="s">
        <v>58</v>
      </c>
      <c r="G758" s="42">
        <v>3287493</v>
      </c>
      <c r="H758" s="42">
        <v>3287493</v>
      </c>
      <c r="I758" s="42">
        <v>2814820</v>
      </c>
      <c r="J758" s="42">
        <v>0</v>
      </c>
      <c r="K758" s="42">
        <v>0</v>
      </c>
      <c r="L758" s="42">
        <v>0</v>
      </c>
      <c r="M758" s="42">
        <v>1926569</v>
      </c>
      <c r="N758" s="42">
        <v>1703983</v>
      </c>
      <c r="O758" s="42">
        <v>1360924</v>
      </c>
      <c r="P758" s="42">
        <v>888251</v>
      </c>
      <c r="Q758" s="17">
        <f t="shared" si="23"/>
        <v>0.58602984097608724</v>
      </c>
    </row>
    <row r="759" spans="1:17" x14ac:dyDescent="0.2">
      <c r="A759" s="18" t="s">
        <v>383</v>
      </c>
      <c r="B759" s="18" t="s">
        <v>384</v>
      </c>
      <c r="C759" s="15" t="str">
        <f t="shared" si="22"/>
        <v>21375107 CENTRO CULTURAL E HISTÓRICO JOSÉ FIGUERE</v>
      </c>
      <c r="D759" s="18" t="s">
        <v>19</v>
      </c>
      <c r="E759" s="18" t="s">
        <v>389</v>
      </c>
      <c r="F759" s="18" t="s">
        <v>60</v>
      </c>
      <c r="G759" s="42">
        <v>1643747</v>
      </c>
      <c r="H759" s="42">
        <v>1643747</v>
      </c>
      <c r="I759" s="42">
        <v>1407411</v>
      </c>
      <c r="J759" s="42">
        <v>0</v>
      </c>
      <c r="K759" s="42">
        <v>0</v>
      </c>
      <c r="L759" s="42">
        <v>0</v>
      </c>
      <c r="M759" s="42">
        <v>889187</v>
      </c>
      <c r="N759" s="42">
        <v>786453</v>
      </c>
      <c r="O759" s="42">
        <v>754560</v>
      </c>
      <c r="P759" s="42">
        <v>518224</v>
      </c>
      <c r="Q759" s="17">
        <f t="shared" si="23"/>
        <v>0.54095125344715456</v>
      </c>
    </row>
    <row r="760" spans="1:17" x14ac:dyDescent="0.2">
      <c r="A760" s="18" t="s">
        <v>383</v>
      </c>
      <c r="B760" s="18" t="s">
        <v>384</v>
      </c>
      <c r="C760" s="15" t="str">
        <f t="shared" si="22"/>
        <v>21375107 CENTRO CULTURAL E HISTÓRICO JOSÉ FIGUERE</v>
      </c>
      <c r="D760" s="18" t="s">
        <v>19</v>
      </c>
      <c r="E760" s="18" t="s">
        <v>63</v>
      </c>
      <c r="F760" s="18" t="s">
        <v>64</v>
      </c>
      <c r="G760" s="42">
        <v>26060000</v>
      </c>
      <c r="H760" s="42">
        <v>24694696</v>
      </c>
      <c r="I760" s="42">
        <v>23402696</v>
      </c>
      <c r="J760" s="42">
        <v>0</v>
      </c>
      <c r="K760" s="42">
        <v>0</v>
      </c>
      <c r="L760" s="42">
        <v>0</v>
      </c>
      <c r="M760" s="42">
        <v>14313566.689999999</v>
      </c>
      <c r="N760" s="42">
        <v>8552756.9000000004</v>
      </c>
      <c r="O760" s="42">
        <v>10381129.310000001</v>
      </c>
      <c r="P760" s="42">
        <v>9089129.3100000005</v>
      </c>
      <c r="Q760" s="17">
        <f t="shared" si="23"/>
        <v>0.57962109312866206</v>
      </c>
    </row>
    <row r="761" spans="1:17" x14ac:dyDescent="0.2">
      <c r="A761" s="18" t="s">
        <v>383</v>
      </c>
      <c r="B761" s="18" t="s">
        <v>384</v>
      </c>
      <c r="C761" s="15" t="str">
        <f t="shared" si="22"/>
        <v>21375107 CENTRO CULTURAL E HISTÓRICO JOSÉ FIGUERE</v>
      </c>
      <c r="D761" s="18" t="s">
        <v>19</v>
      </c>
      <c r="E761" s="18" t="s">
        <v>65</v>
      </c>
      <c r="F761" s="18" t="s">
        <v>66</v>
      </c>
      <c r="G761" s="42">
        <v>50000</v>
      </c>
      <c r="H761" s="42">
        <v>50000</v>
      </c>
      <c r="I761" s="42">
        <v>50000</v>
      </c>
      <c r="J761" s="42">
        <v>0</v>
      </c>
      <c r="K761" s="42">
        <v>0</v>
      </c>
      <c r="L761" s="42">
        <v>0</v>
      </c>
      <c r="M761" s="42">
        <v>6080</v>
      </c>
      <c r="N761" s="42">
        <v>6080</v>
      </c>
      <c r="O761" s="42">
        <v>43920</v>
      </c>
      <c r="P761" s="42">
        <v>43920</v>
      </c>
      <c r="Q761" s="17">
        <f t="shared" si="23"/>
        <v>0.1216</v>
      </c>
    </row>
    <row r="762" spans="1:17" x14ac:dyDescent="0.2">
      <c r="A762" s="18" t="s">
        <v>383</v>
      </c>
      <c r="B762" s="18" t="s">
        <v>384</v>
      </c>
      <c r="C762" s="15" t="str">
        <f t="shared" si="22"/>
        <v>21375107 CENTRO CULTURAL E HISTÓRICO JOSÉ FIGUERE</v>
      </c>
      <c r="D762" s="18" t="s">
        <v>19</v>
      </c>
      <c r="E762" s="18" t="s">
        <v>285</v>
      </c>
      <c r="F762" s="18" t="s">
        <v>286</v>
      </c>
      <c r="G762" s="42">
        <v>50000</v>
      </c>
      <c r="H762" s="42">
        <v>50000</v>
      </c>
      <c r="I762" s="42">
        <v>50000</v>
      </c>
      <c r="J762" s="42">
        <v>0</v>
      </c>
      <c r="K762" s="42">
        <v>0</v>
      </c>
      <c r="L762" s="42">
        <v>0</v>
      </c>
      <c r="M762" s="42">
        <v>6080</v>
      </c>
      <c r="N762" s="42">
        <v>6080</v>
      </c>
      <c r="O762" s="42">
        <v>43920</v>
      </c>
      <c r="P762" s="42">
        <v>43920</v>
      </c>
      <c r="Q762" s="17">
        <f t="shared" si="23"/>
        <v>0.1216</v>
      </c>
    </row>
    <row r="763" spans="1:17" x14ac:dyDescent="0.2">
      <c r="A763" s="18" t="s">
        <v>383</v>
      </c>
      <c r="B763" s="18" t="s">
        <v>384</v>
      </c>
      <c r="C763" s="15" t="str">
        <f t="shared" si="22"/>
        <v>21375107 CENTRO CULTURAL E HISTÓRICO JOSÉ FIGUERE</v>
      </c>
      <c r="D763" s="18" t="s">
        <v>19</v>
      </c>
      <c r="E763" s="18" t="s">
        <v>73</v>
      </c>
      <c r="F763" s="18" t="s">
        <v>74</v>
      </c>
      <c r="G763" s="42">
        <v>2510000</v>
      </c>
      <c r="H763" s="42">
        <v>2510000</v>
      </c>
      <c r="I763" s="42">
        <v>2260000</v>
      </c>
      <c r="J763" s="42">
        <v>0</v>
      </c>
      <c r="K763" s="42">
        <v>0</v>
      </c>
      <c r="L763" s="42">
        <v>0</v>
      </c>
      <c r="M763" s="42">
        <v>1397574.3</v>
      </c>
      <c r="N763" s="42">
        <v>1397574.3</v>
      </c>
      <c r="O763" s="42">
        <v>1112425.7</v>
      </c>
      <c r="P763" s="42">
        <v>862425.7</v>
      </c>
      <c r="Q763" s="17">
        <f t="shared" si="23"/>
        <v>0.55680250996015934</v>
      </c>
    </row>
    <row r="764" spans="1:17" x14ac:dyDescent="0.2">
      <c r="A764" s="18" t="s">
        <v>383</v>
      </c>
      <c r="B764" s="18" t="s">
        <v>384</v>
      </c>
      <c r="C764" s="15" t="str">
        <f t="shared" si="22"/>
        <v>21375107 CENTRO CULTURAL E HISTÓRICO JOSÉ FIGUERE</v>
      </c>
      <c r="D764" s="18" t="s">
        <v>19</v>
      </c>
      <c r="E764" s="18" t="s">
        <v>75</v>
      </c>
      <c r="F764" s="18" t="s">
        <v>76</v>
      </c>
      <c r="G764" s="42">
        <v>600000</v>
      </c>
      <c r="H764" s="42">
        <v>600000</v>
      </c>
      <c r="I764" s="42">
        <v>500000</v>
      </c>
      <c r="J764" s="42">
        <v>0</v>
      </c>
      <c r="K764" s="42">
        <v>0</v>
      </c>
      <c r="L764" s="42">
        <v>0</v>
      </c>
      <c r="M764" s="42">
        <v>323769</v>
      </c>
      <c r="N764" s="42">
        <v>323769</v>
      </c>
      <c r="O764" s="42">
        <v>276231</v>
      </c>
      <c r="P764" s="42">
        <v>176231</v>
      </c>
      <c r="Q764" s="17">
        <f t="shared" si="23"/>
        <v>0.53961499999999996</v>
      </c>
    </row>
    <row r="765" spans="1:17" x14ac:dyDescent="0.2">
      <c r="A765" s="18" t="s">
        <v>383</v>
      </c>
      <c r="B765" s="18" t="s">
        <v>384</v>
      </c>
      <c r="C765" s="15" t="str">
        <f t="shared" si="22"/>
        <v>21375107 CENTRO CULTURAL E HISTÓRICO JOSÉ FIGUERE</v>
      </c>
      <c r="D765" s="18" t="s">
        <v>19</v>
      </c>
      <c r="E765" s="18" t="s">
        <v>77</v>
      </c>
      <c r="F765" s="18" t="s">
        <v>78</v>
      </c>
      <c r="G765" s="42">
        <v>780000</v>
      </c>
      <c r="H765" s="42">
        <v>780000</v>
      </c>
      <c r="I765" s="42">
        <v>780000</v>
      </c>
      <c r="J765" s="42">
        <v>0</v>
      </c>
      <c r="K765" s="42">
        <v>0</v>
      </c>
      <c r="L765" s="42">
        <v>0</v>
      </c>
      <c r="M765" s="42">
        <v>526905</v>
      </c>
      <c r="N765" s="42">
        <v>526905</v>
      </c>
      <c r="O765" s="42">
        <v>253095</v>
      </c>
      <c r="P765" s="42">
        <v>253095</v>
      </c>
      <c r="Q765" s="17">
        <f t="shared" si="23"/>
        <v>0.67551923076923082</v>
      </c>
    </row>
    <row r="766" spans="1:17" x14ac:dyDescent="0.2">
      <c r="A766" s="18" t="s">
        <v>383</v>
      </c>
      <c r="B766" s="18" t="s">
        <v>384</v>
      </c>
      <c r="C766" s="15" t="str">
        <f t="shared" si="22"/>
        <v>21375107 CENTRO CULTURAL E HISTÓRICO JOSÉ FIGUERE</v>
      </c>
      <c r="D766" s="18" t="s">
        <v>19</v>
      </c>
      <c r="E766" s="18" t="s">
        <v>81</v>
      </c>
      <c r="F766" s="18" t="s">
        <v>82</v>
      </c>
      <c r="G766" s="42">
        <v>780000</v>
      </c>
      <c r="H766" s="42">
        <v>780000</v>
      </c>
      <c r="I766" s="42">
        <v>630000</v>
      </c>
      <c r="J766" s="42">
        <v>0</v>
      </c>
      <c r="K766" s="42">
        <v>0</v>
      </c>
      <c r="L766" s="42">
        <v>0</v>
      </c>
      <c r="M766" s="42">
        <v>307587.52</v>
      </c>
      <c r="N766" s="42">
        <v>307587.52</v>
      </c>
      <c r="O766" s="42">
        <v>472412.48</v>
      </c>
      <c r="P766" s="42">
        <v>322412.48</v>
      </c>
      <c r="Q766" s="17">
        <f t="shared" si="23"/>
        <v>0.39434297435897436</v>
      </c>
    </row>
    <row r="767" spans="1:17" x14ac:dyDescent="0.2">
      <c r="A767" s="18" t="s">
        <v>383</v>
      </c>
      <c r="B767" s="18" t="s">
        <v>384</v>
      </c>
      <c r="C767" s="15" t="str">
        <f t="shared" si="22"/>
        <v>21375107 CENTRO CULTURAL E HISTÓRICO JOSÉ FIGUERE</v>
      </c>
      <c r="D767" s="18" t="s">
        <v>19</v>
      </c>
      <c r="E767" s="18" t="s">
        <v>83</v>
      </c>
      <c r="F767" s="18" t="s">
        <v>84</v>
      </c>
      <c r="G767" s="42">
        <v>350000</v>
      </c>
      <c r="H767" s="42">
        <v>350000</v>
      </c>
      <c r="I767" s="42">
        <v>350000</v>
      </c>
      <c r="J767" s="42">
        <v>0</v>
      </c>
      <c r="K767" s="42">
        <v>0</v>
      </c>
      <c r="L767" s="42">
        <v>0</v>
      </c>
      <c r="M767" s="42">
        <v>239312.78</v>
      </c>
      <c r="N767" s="42">
        <v>239312.78</v>
      </c>
      <c r="O767" s="42">
        <v>110687.22</v>
      </c>
      <c r="P767" s="42">
        <v>110687.22</v>
      </c>
      <c r="Q767" s="17">
        <f t="shared" si="23"/>
        <v>0.68375079999999999</v>
      </c>
    </row>
    <row r="768" spans="1:17" x14ac:dyDescent="0.2">
      <c r="A768" s="18" t="s">
        <v>383</v>
      </c>
      <c r="B768" s="18" t="s">
        <v>384</v>
      </c>
      <c r="C768" s="15" t="str">
        <f t="shared" si="22"/>
        <v>21375107 CENTRO CULTURAL E HISTÓRICO JOSÉ FIGUERE</v>
      </c>
      <c r="D768" s="18" t="s">
        <v>19</v>
      </c>
      <c r="E768" s="18" t="s">
        <v>85</v>
      </c>
      <c r="F768" s="18" t="s">
        <v>86</v>
      </c>
      <c r="G768" s="42">
        <v>2580000</v>
      </c>
      <c r="H768" s="42">
        <v>380000</v>
      </c>
      <c r="I768" s="42">
        <v>300000</v>
      </c>
      <c r="J768" s="42">
        <v>0</v>
      </c>
      <c r="K768" s="42">
        <v>0</v>
      </c>
      <c r="L768" s="42">
        <v>0</v>
      </c>
      <c r="M768" s="42">
        <v>131989.65</v>
      </c>
      <c r="N768" s="42">
        <v>131989.65</v>
      </c>
      <c r="O768" s="42">
        <v>248010.35</v>
      </c>
      <c r="P768" s="42">
        <v>168010.35</v>
      </c>
      <c r="Q768" s="17">
        <f t="shared" si="23"/>
        <v>0.34734118421052629</v>
      </c>
    </row>
    <row r="769" spans="1:17" x14ac:dyDescent="0.2">
      <c r="A769" s="18" t="s">
        <v>383</v>
      </c>
      <c r="B769" s="18" t="s">
        <v>384</v>
      </c>
      <c r="C769" s="15" t="str">
        <f t="shared" si="22"/>
        <v>21375107 CENTRO CULTURAL E HISTÓRICO JOSÉ FIGUERE</v>
      </c>
      <c r="D769" s="18" t="s">
        <v>19</v>
      </c>
      <c r="E769" s="18" t="s">
        <v>87</v>
      </c>
      <c r="F769" s="18" t="s">
        <v>88</v>
      </c>
      <c r="G769" s="42">
        <v>100000</v>
      </c>
      <c r="H769" s="42">
        <v>100000</v>
      </c>
      <c r="I769" s="42">
        <v>100000</v>
      </c>
      <c r="J769" s="42">
        <v>0</v>
      </c>
      <c r="K769" s="42">
        <v>0</v>
      </c>
      <c r="L769" s="42">
        <v>0</v>
      </c>
      <c r="M769" s="42">
        <v>91371.8</v>
      </c>
      <c r="N769" s="42">
        <v>91371.8</v>
      </c>
      <c r="O769" s="42">
        <v>8628.2000000000007</v>
      </c>
      <c r="P769" s="42">
        <v>8628.2000000000007</v>
      </c>
      <c r="Q769" s="17">
        <f t="shared" si="23"/>
        <v>0.91371800000000003</v>
      </c>
    </row>
    <row r="770" spans="1:17" x14ac:dyDescent="0.2">
      <c r="A770" s="18" t="s">
        <v>383</v>
      </c>
      <c r="B770" s="18" t="s">
        <v>384</v>
      </c>
      <c r="C770" s="15" t="str">
        <f t="shared" si="22"/>
        <v>21375107 CENTRO CULTURAL E HISTÓRICO JOSÉ FIGUERE</v>
      </c>
      <c r="D770" s="18" t="s">
        <v>19</v>
      </c>
      <c r="E770" s="18" t="s">
        <v>89</v>
      </c>
      <c r="F770" s="18" t="s">
        <v>90</v>
      </c>
      <c r="G770" s="42">
        <v>2200000</v>
      </c>
      <c r="H770" s="42">
        <v>0</v>
      </c>
      <c r="I770" s="42">
        <v>0</v>
      </c>
      <c r="J770" s="42">
        <v>0</v>
      </c>
      <c r="K770" s="42">
        <v>0</v>
      </c>
      <c r="L770" s="42">
        <v>0</v>
      </c>
      <c r="M770" s="42">
        <v>0</v>
      </c>
      <c r="N770" s="42">
        <v>0</v>
      </c>
      <c r="O770" s="42">
        <v>0</v>
      </c>
      <c r="P770" s="42">
        <v>0</v>
      </c>
      <c r="Q770" s="17">
        <f t="shared" si="23"/>
        <v>0</v>
      </c>
    </row>
    <row r="771" spans="1:17" x14ac:dyDescent="0.2">
      <c r="A771" s="18" t="s">
        <v>383</v>
      </c>
      <c r="B771" s="18" t="s">
        <v>384</v>
      </c>
      <c r="C771" s="15" t="str">
        <f t="shared" si="22"/>
        <v>21375107 CENTRO CULTURAL E HISTÓRICO JOSÉ FIGUERE</v>
      </c>
      <c r="D771" s="18" t="s">
        <v>19</v>
      </c>
      <c r="E771" s="18" t="s">
        <v>320</v>
      </c>
      <c r="F771" s="18" t="s">
        <v>321</v>
      </c>
      <c r="G771" s="42">
        <v>80000</v>
      </c>
      <c r="H771" s="42">
        <v>80000</v>
      </c>
      <c r="I771" s="42">
        <v>0</v>
      </c>
      <c r="J771" s="42">
        <v>0</v>
      </c>
      <c r="K771" s="42">
        <v>0</v>
      </c>
      <c r="L771" s="42">
        <v>0</v>
      </c>
      <c r="M771" s="42">
        <v>0</v>
      </c>
      <c r="N771" s="42">
        <v>0</v>
      </c>
      <c r="O771" s="42">
        <v>80000</v>
      </c>
      <c r="P771" s="42">
        <v>0</v>
      </c>
      <c r="Q771" s="17">
        <f t="shared" si="23"/>
        <v>0</v>
      </c>
    </row>
    <row r="772" spans="1:17" x14ac:dyDescent="0.2">
      <c r="A772" s="18" t="s">
        <v>383</v>
      </c>
      <c r="B772" s="18" t="s">
        <v>384</v>
      </c>
      <c r="C772" s="15" t="str">
        <f t="shared" si="22"/>
        <v>21375107 CENTRO CULTURAL E HISTÓRICO JOSÉ FIGUERE</v>
      </c>
      <c r="D772" s="18" t="s">
        <v>19</v>
      </c>
      <c r="E772" s="18" t="s">
        <v>93</v>
      </c>
      <c r="F772" s="18" t="s">
        <v>94</v>
      </c>
      <c r="G772" s="42">
        <v>200000</v>
      </c>
      <c r="H772" s="42">
        <v>200000</v>
      </c>
      <c r="I772" s="42">
        <v>200000</v>
      </c>
      <c r="J772" s="42">
        <v>0</v>
      </c>
      <c r="K772" s="42">
        <v>0</v>
      </c>
      <c r="L772" s="42">
        <v>0</v>
      </c>
      <c r="M772" s="42">
        <v>40617.85</v>
      </c>
      <c r="N772" s="42">
        <v>40617.85</v>
      </c>
      <c r="O772" s="42">
        <v>159382.15</v>
      </c>
      <c r="P772" s="42">
        <v>159382.15</v>
      </c>
      <c r="Q772" s="17">
        <f t="shared" si="23"/>
        <v>0.20308925</v>
      </c>
    </row>
    <row r="773" spans="1:17" x14ac:dyDescent="0.2">
      <c r="A773" s="18" t="s">
        <v>383</v>
      </c>
      <c r="B773" s="18" t="s">
        <v>384</v>
      </c>
      <c r="C773" s="15" t="str">
        <f t="shared" si="22"/>
        <v>21375107 CENTRO CULTURAL E HISTÓRICO JOSÉ FIGUERE</v>
      </c>
      <c r="D773" s="18" t="s">
        <v>19</v>
      </c>
      <c r="E773" s="18" t="s">
        <v>95</v>
      </c>
      <c r="F773" s="18" t="s">
        <v>96</v>
      </c>
      <c r="G773" s="42">
        <v>7520000</v>
      </c>
      <c r="H773" s="42">
        <v>7520000</v>
      </c>
      <c r="I773" s="42">
        <v>7500000</v>
      </c>
      <c r="J773" s="42">
        <v>0</v>
      </c>
      <c r="K773" s="42">
        <v>0</v>
      </c>
      <c r="L773" s="42">
        <v>0</v>
      </c>
      <c r="M773" s="42">
        <v>4480234.95</v>
      </c>
      <c r="N773" s="42">
        <v>3824129.54</v>
      </c>
      <c r="O773" s="42">
        <v>3039765.05</v>
      </c>
      <c r="P773" s="42">
        <v>3019765.05</v>
      </c>
      <c r="Q773" s="17">
        <f t="shared" si="23"/>
        <v>0.59577592420212766</v>
      </c>
    </row>
    <row r="774" spans="1:17" x14ac:dyDescent="0.2">
      <c r="A774" s="18" t="s">
        <v>383</v>
      </c>
      <c r="B774" s="18" t="s">
        <v>384</v>
      </c>
      <c r="C774" s="15" t="str">
        <f t="shared" si="22"/>
        <v>21375107 CENTRO CULTURAL E HISTÓRICO JOSÉ FIGUERE</v>
      </c>
      <c r="D774" s="18" t="s">
        <v>19</v>
      </c>
      <c r="E774" s="18" t="s">
        <v>287</v>
      </c>
      <c r="F774" s="18" t="s">
        <v>288</v>
      </c>
      <c r="G774" s="42">
        <v>20000</v>
      </c>
      <c r="H774" s="42">
        <v>20000</v>
      </c>
      <c r="I774" s="42">
        <v>0</v>
      </c>
      <c r="J774" s="42">
        <v>0</v>
      </c>
      <c r="K774" s="42">
        <v>0</v>
      </c>
      <c r="L774" s="42">
        <v>0</v>
      </c>
      <c r="M774" s="42">
        <v>0</v>
      </c>
      <c r="N774" s="42">
        <v>0</v>
      </c>
      <c r="O774" s="42">
        <v>20000</v>
      </c>
      <c r="P774" s="42">
        <v>0</v>
      </c>
      <c r="Q774" s="17">
        <f t="shared" si="23"/>
        <v>0</v>
      </c>
    </row>
    <row r="775" spans="1:17" x14ac:dyDescent="0.2">
      <c r="A775" s="18" t="s">
        <v>383</v>
      </c>
      <c r="B775" s="18" t="s">
        <v>384</v>
      </c>
      <c r="C775" s="15" t="str">
        <f t="shared" ref="C775:C838" si="24">+CONCATENATE(A775," ",B775)</f>
        <v>21375107 CENTRO CULTURAL E HISTÓRICO JOSÉ FIGUERE</v>
      </c>
      <c r="D775" s="18" t="s">
        <v>19</v>
      </c>
      <c r="E775" s="18" t="s">
        <v>101</v>
      </c>
      <c r="F775" s="18" t="s">
        <v>102</v>
      </c>
      <c r="G775" s="42">
        <v>7000000</v>
      </c>
      <c r="H775" s="42">
        <v>7000000</v>
      </c>
      <c r="I775" s="42">
        <v>7000000</v>
      </c>
      <c r="J775" s="42">
        <v>0</v>
      </c>
      <c r="K775" s="42">
        <v>0</v>
      </c>
      <c r="L775" s="42">
        <v>0</v>
      </c>
      <c r="M775" s="42">
        <v>4361255.8099999996</v>
      </c>
      <c r="N775" s="42">
        <v>3705150.4</v>
      </c>
      <c r="O775" s="42">
        <v>2638744.19</v>
      </c>
      <c r="P775" s="42">
        <v>2638744.19</v>
      </c>
      <c r="Q775" s="17">
        <f t="shared" ref="Q775:Q838" si="25">+IFERROR(M775/H775,0)</f>
        <v>0.6230365442857142</v>
      </c>
    </row>
    <row r="776" spans="1:17" x14ac:dyDescent="0.2">
      <c r="A776" s="18" t="s">
        <v>383</v>
      </c>
      <c r="B776" s="18" t="s">
        <v>384</v>
      </c>
      <c r="C776" s="15" t="str">
        <f t="shared" si="24"/>
        <v>21375107 CENTRO CULTURAL E HISTÓRICO JOSÉ FIGUERE</v>
      </c>
      <c r="D776" s="18" t="s">
        <v>19</v>
      </c>
      <c r="E776" s="18" t="s">
        <v>103</v>
      </c>
      <c r="F776" s="18" t="s">
        <v>104</v>
      </c>
      <c r="G776" s="42">
        <v>500000</v>
      </c>
      <c r="H776" s="42">
        <v>500000</v>
      </c>
      <c r="I776" s="42">
        <v>500000</v>
      </c>
      <c r="J776" s="42">
        <v>0</v>
      </c>
      <c r="K776" s="42">
        <v>0</v>
      </c>
      <c r="L776" s="42">
        <v>0</v>
      </c>
      <c r="M776" s="42">
        <v>118979.14</v>
      </c>
      <c r="N776" s="42">
        <v>118979.14</v>
      </c>
      <c r="O776" s="42">
        <v>381020.86</v>
      </c>
      <c r="P776" s="42">
        <v>381020.86</v>
      </c>
      <c r="Q776" s="17">
        <f t="shared" si="25"/>
        <v>0.23795827999999999</v>
      </c>
    </row>
    <row r="777" spans="1:17" x14ac:dyDescent="0.2">
      <c r="A777" s="18" t="s">
        <v>383</v>
      </c>
      <c r="B777" s="18" t="s">
        <v>384</v>
      </c>
      <c r="C777" s="15" t="str">
        <f t="shared" si="24"/>
        <v>21375107 CENTRO CULTURAL E HISTÓRICO JOSÉ FIGUERE</v>
      </c>
      <c r="D777" s="18" t="s">
        <v>19</v>
      </c>
      <c r="E777" s="18" t="s">
        <v>105</v>
      </c>
      <c r="F777" s="18" t="s">
        <v>106</v>
      </c>
      <c r="G777" s="42">
        <v>550000</v>
      </c>
      <c r="H777" s="42">
        <v>550000</v>
      </c>
      <c r="I777" s="42">
        <v>550000</v>
      </c>
      <c r="J777" s="42">
        <v>0</v>
      </c>
      <c r="K777" s="42">
        <v>0</v>
      </c>
      <c r="L777" s="42">
        <v>0</v>
      </c>
      <c r="M777" s="42">
        <v>314145</v>
      </c>
      <c r="N777" s="42">
        <v>314145</v>
      </c>
      <c r="O777" s="42">
        <v>235855</v>
      </c>
      <c r="P777" s="42">
        <v>235855</v>
      </c>
      <c r="Q777" s="17">
        <f t="shared" si="25"/>
        <v>0.57117272727272728</v>
      </c>
    </row>
    <row r="778" spans="1:17" x14ac:dyDescent="0.2">
      <c r="A778" s="18" t="s">
        <v>383</v>
      </c>
      <c r="B778" s="18" t="s">
        <v>384</v>
      </c>
      <c r="C778" s="15" t="str">
        <f t="shared" si="24"/>
        <v>21375107 CENTRO CULTURAL E HISTÓRICO JOSÉ FIGUERE</v>
      </c>
      <c r="D778" s="18" t="s">
        <v>19</v>
      </c>
      <c r="E778" s="18" t="s">
        <v>107</v>
      </c>
      <c r="F778" s="18" t="s">
        <v>108</v>
      </c>
      <c r="G778" s="42">
        <v>100000</v>
      </c>
      <c r="H778" s="42">
        <v>100000</v>
      </c>
      <c r="I778" s="42">
        <v>100000</v>
      </c>
      <c r="J778" s="42">
        <v>0</v>
      </c>
      <c r="K778" s="42">
        <v>0</v>
      </c>
      <c r="L778" s="42">
        <v>0</v>
      </c>
      <c r="M778" s="42">
        <v>64845</v>
      </c>
      <c r="N778" s="42">
        <v>64845</v>
      </c>
      <c r="O778" s="42">
        <v>35155</v>
      </c>
      <c r="P778" s="42">
        <v>35155</v>
      </c>
      <c r="Q778" s="17">
        <f t="shared" si="25"/>
        <v>0.64844999999999997</v>
      </c>
    </row>
    <row r="779" spans="1:17" x14ac:dyDescent="0.2">
      <c r="A779" s="18" t="s">
        <v>383</v>
      </c>
      <c r="B779" s="18" t="s">
        <v>384</v>
      </c>
      <c r="C779" s="15" t="str">
        <f t="shared" si="24"/>
        <v>21375107 CENTRO CULTURAL E HISTÓRICO JOSÉ FIGUERE</v>
      </c>
      <c r="D779" s="18" t="s">
        <v>19</v>
      </c>
      <c r="E779" s="18" t="s">
        <v>109</v>
      </c>
      <c r="F779" s="18" t="s">
        <v>110</v>
      </c>
      <c r="G779" s="42">
        <v>450000</v>
      </c>
      <c r="H779" s="42">
        <v>450000</v>
      </c>
      <c r="I779" s="42">
        <v>450000</v>
      </c>
      <c r="J779" s="42">
        <v>0</v>
      </c>
      <c r="K779" s="42">
        <v>0</v>
      </c>
      <c r="L779" s="42">
        <v>0</v>
      </c>
      <c r="M779" s="42">
        <v>249300</v>
      </c>
      <c r="N779" s="42">
        <v>249300</v>
      </c>
      <c r="O779" s="42">
        <v>200700</v>
      </c>
      <c r="P779" s="42">
        <v>200700</v>
      </c>
      <c r="Q779" s="17">
        <f t="shared" si="25"/>
        <v>0.55400000000000005</v>
      </c>
    </row>
    <row r="780" spans="1:17" x14ac:dyDescent="0.2">
      <c r="A780" s="18" t="s">
        <v>383</v>
      </c>
      <c r="B780" s="18" t="s">
        <v>384</v>
      </c>
      <c r="C780" s="15" t="str">
        <f t="shared" si="24"/>
        <v>21375107 CENTRO CULTURAL E HISTÓRICO JOSÉ FIGUERE</v>
      </c>
      <c r="D780" s="18" t="s">
        <v>19</v>
      </c>
      <c r="E780" s="18" t="s">
        <v>111</v>
      </c>
      <c r="F780" s="18" t="s">
        <v>112</v>
      </c>
      <c r="G780" s="42">
        <v>3500000</v>
      </c>
      <c r="H780" s="42">
        <v>3000000</v>
      </c>
      <c r="I780" s="42">
        <v>3000000</v>
      </c>
      <c r="J780" s="42">
        <v>0</v>
      </c>
      <c r="K780" s="42">
        <v>0</v>
      </c>
      <c r="L780" s="42">
        <v>0</v>
      </c>
      <c r="M780" s="42">
        <v>1821048</v>
      </c>
      <c r="N780" s="42">
        <v>1821048</v>
      </c>
      <c r="O780" s="42">
        <v>1178952</v>
      </c>
      <c r="P780" s="42">
        <v>1178952</v>
      </c>
      <c r="Q780" s="17">
        <f t="shared" si="25"/>
        <v>0.607016</v>
      </c>
    </row>
    <row r="781" spans="1:17" x14ac:dyDescent="0.2">
      <c r="A781" s="18" t="s">
        <v>383</v>
      </c>
      <c r="B781" s="18" t="s">
        <v>384</v>
      </c>
      <c r="C781" s="15" t="str">
        <f t="shared" si="24"/>
        <v>21375107 CENTRO CULTURAL E HISTÓRICO JOSÉ FIGUERE</v>
      </c>
      <c r="D781" s="18" t="s">
        <v>19</v>
      </c>
      <c r="E781" s="18" t="s">
        <v>113</v>
      </c>
      <c r="F781" s="18" t="s">
        <v>114</v>
      </c>
      <c r="G781" s="42">
        <v>3500000</v>
      </c>
      <c r="H781" s="42">
        <v>3000000</v>
      </c>
      <c r="I781" s="42">
        <v>3000000</v>
      </c>
      <c r="J781" s="42">
        <v>0</v>
      </c>
      <c r="K781" s="42">
        <v>0</v>
      </c>
      <c r="L781" s="42">
        <v>0</v>
      </c>
      <c r="M781" s="42">
        <v>1821048</v>
      </c>
      <c r="N781" s="42">
        <v>1821048</v>
      </c>
      <c r="O781" s="42">
        <v>1178952</v>
      </c>
      <c r="P781" s="42">
        <v>1178952</v>
      </c>
      <c r="Q781" s="17">
        <f t="shared" si="25"/>
        <v>0.607016</v>
      </c>
    </row>
    <row r="782" spans="1:17" x14ac:dyDescent="0.2">
      <c r="A782" s="18" t="s">
        <v>383</v>
      </c>
      <c r="B782" s="18" t="s">
        <v>384</v>
      </c>
      <c r="C782" s="15" t="str">
        <f t="shared" si="24"/>
        <v>21375107 CENTRO CULTURAL E HISTÓRICO JOSÉ FIGUERE</v>
      </c>
      <c r="D782" s="18" t="s">
        <v>19</v>
      </c>
      <c r="E782" s="18" t="s">
        <v>123</v>
      </c>
      <c r="F782" s="18" t="s">
        <v>124</v>
      </c>
      <c r="G782" s="42">
        <v>9000000</v>
      </c>
      <c r="H782" s="42">
        <v>8834696</v>
      </c>
      <c r="I782" s="42">
        <v>8392696</v>
      </c>
      <c r="J782" s="42">
        <v>0</v>
      </c>
      <c r="K782" s="42">
        <v>0</v>
      </c>
      <c r="L782" s="42">
        <v>0</v>
      </c>
      <c r="M782" s="42">
        <v>5835622.79</v>
      </c>
      <c r="N782" s="42">
        <v>730918.41</v>
      </c>
      <c r="O782" s="42">
        <v>2999073.21</v>
      </c>
      <c r="P782" s="42">
        <v>2557073.21</v>
      </c>
      <c r="Q782" s="17">
        <f t="shared" si="25"/>
        <v>0.66053464544790219</v>
      </c>
    </row>
    <row r="783" spans="1:17" x14ac:dyDescent="0.2">
      <c r="A783" s="18" t="s">
        <v>383</v>
      </c>
      <c r="B783" s="18" t="s">
        <v>384</v>
      </c>
      <c r="C783" s="15" t="str">
        <f t="shared" si="24"/>
        <v>21375107 CENTRO CULTURAL E HISTÓRICO JOSÉ FIGUERE</v>
      </c>
      <c r="D783" s="18" t="s">
        <v>19</v>
      </c>
      <c r="E783" s="18" t="s">
        <v>125</v>
      </c>
      <c r="F783" s="18" t="s">
        <v>126</v>
      </c>
      <c r="G783" s="42">
        <v>6500000</v>
      </c>
      <c r="H783" s="42">
        <v>6500000</v>
      </c>
      <c r="I783" s="42">
        <v>6500000</v>
      </c>
      <c r="J783" s="42">
        <v>0</v>
      </c>
      <c r="K783" s="42">
        <v>0</v>
      </c>
      <c r="L783" s="42">
        <v>0</v>
      </c>
      <c r="M783" s="42">
        <v>5314432.38</v>
      </c>
      <c r="N783" s="42">
        <v>209728</v>
      </c>
      <c r="O783" s="42">
        <v>1185567.6200000001</v>
      </c>
      <c r="P783" s="42">
        <v>1185567.6200000001</v>
      </c>
      <c r="Q783" s="17">
        <f t="shared" si="25"/>
        <v>0.81760498153846151</v>
      </c>
    </row>
    <row r="784" spans="1:17" x14ac:dyDescent="0.2">
      <c r="A784" s="18" t="s">
        <v>383</v>
      </c>
      <c r="B784" s="18" t="s">
        <v>384</v>
      </c>
      <c r="C784" s="15" t="str">
        <f t="shared" si="24"/>
        <v>21375107 CENTRO CULTURAL E HISTÓRICO JOSÉ FIGUERE</v>
      </c>
      <c r="D784" s="18" t="s">
        <v>19</v>
      </c>
      <c r="E784" s="18" t="s">
        <v>131</v>
      </c>
      <c r="F784" s="18" t="s">
        <v>132</v>
      </c>
      <c r="G784" s="42">
        <v>500000</v>
      </c>
      <c r="H784" s="42">
        <v>500000</v>
      </c>
      <c r="I784" s="42">
        <v>500000</v>
      </c>
      <c r="J784" s="42">
        <v>0</v>
      </c>
      <c r="K784" s="42">
        <v>0</v>
      </c>
      <c r="L784" s="42">
        <v>0</v>
      </c>
      <c r="M784" s="42">
        <v>42445</v>
      </c>
      <c r="N784" s="42">
        <v>42445</v>
      </c>
      <c r="O784" s="42">
        <v>457555</v>
      </c>
      <c r="P784" s="42">
        <v>457555</v>
      </c>
      <c r="Q784" s="17">
        <f t="shared" si="25"/>
        <v>8.4889999999999993E-2</v>
      </c>
    </row>
    <row r="785" spans="1:17" x14ac:dyDescent="0.2">
      <c r="A785" s="18" t="s">
        <v>383</v>
      </c>
      <c r="B785" s="18" t="s">
        <v>384</v>
      </c>
      <c r="C785" s="15" t="str">
        <f t="shared" si="24"/>
        <v>21375107 CENTRO CULTURAL E HISTÓRICO JOSÉ FIGUERE</v>
      </c>
      <c r="D785" s="18" t="s">
        <v>19</v>
      </c>
      <c r="E785" s="18" t="s">
        <v>133</v>
      </c>
      <c r="F785" s="18" t="s">
        <v>134</v>
      </c>
      <c r="G785" s="42">
        <v>400000</v>
      </c>
      <c r="H785" s="42">
        <v>400000</v>
      </c>
      <c r="I785" s="42">
        <v>400000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400000</v>
      </c>
      <c r="P785" s="42">
        <v>400000</v>
      </c>
      <c r="Q785" s="17">
        <f t="shared" si="25"/>
        <v>0</v>
      </c>
    </row>
    <row r="786" spans="1:17" x14ac:dyDescent="0.2">
      <c r="A786" s="18" t="s">
        <v>383</v>
      </c>
      <c r="B786" s="18" t="s">
        <v>384</v>
      </c>
      <c r="C786" s="15" t="str">
        <f t="shared" si="24"/>
        <v>21375107 CENTRO CULTURAL E HISTÓRICO JOSÉ FIGUERE</v>
      </c>
      <c r="D786" s="18" t="s">
        <v>19</v>
      </c>
      <c r="E786" s="18" t="s">
        <v>135</v>
      </c>
      <c r="F786" s="18" t="s">
        <v>136</v>
      </c>
      <c r="G786" s="42">
        <v>400000</v>
      </c>
      <c r="H786" s="42">
        <v>400000</v>
      </c>
      <c r="I786" s="42">
        <v>400000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400000</v>
      </c>
      <c r="P786" s="42">
        <v>400000</v>
      </c>
      <c r="Q786" s="17">
        <f t="shared" si="25"/>
        <v>0</v>
      </c>
    </row>
    <row r="787" spans="1:17" x14ac:dyDescent="0.2">
      <c r="A787" s="18" t="s">
        <v>383</v>
      </c>
      <c r="B787" s="18" t="s">
        <v>384</v>
      </c>
      <c r="C787" s="15" t="str">
        <f t="shared" si="24"/>
        <v>21375107 CENTRO CULTURAL E HISTÓRICO JOSÉ FIGUERE</v>
      </c>
      <c r="D787" s="18" t="s">
        <v>19</v>
      </c>
      <c r="E787" s="18" t="s">
        <v>137</v>
      </c>
      <c r="F787" s="18" t="s">
        <v>138</v>
      </c>
      <c r="G787" s="42">
        <v>700000</v>
      </c>
      <c r="H787" s="42">
        <v>534696</v>
      </c>
      <c r="I787" s="42">
        <v>92696</v>
      </c>
      <c r="J787" s="42">
        <v>0</v>
      </c>
      <c r="K787" s="42">
        <v>0</v>
      </c>
      <c r="L787" s="42">
        <v>0</v>
      </c>
      <c r="M787" s="42">
        <v>92301.23</v>
      </c>
      <c r="N787" s="42">
        <v>92301.23</v>
      </c>
      <c r="O787" s="42">
        <v>442394.77</v>
      </c>
      <c r="P787" s="42">
        <v>394.77</v>
      </c>
      <c r="Q787" s="17">
        <f t="shared" si="25"/>
        <v>0.17262375256220355</v>
      </c>
    </row>
    <row r="788" spans="1:17" x14ac:dyDescent="0.2">
      <c r="A788" s="18" t="s">
        <v>383</v>
      </c>
      <c r="B788" s="18" t="s">
        <v>384</v>
      </c>
      <c r="C788" s="15" t="str">
        <f t="shared" si="24"/>
        <v>21375107 CENTRO CULTURAL E HISTÓRICO JOSÉ FIGUERE</v>
      </c>
      <c r="D788" s="18" t="s">
        <v>19</v>
      </c>
      <c r="E788" s="18" t="s">
        <v>139</v>
      </c>
      <c r="F788" s="18" t="s">
        <v>140</v>
      </c>
      <c r="G788" s="42">
        <v>500000</v>
      </c>
      <c r="H788" s="42">
        <v>500000</v>
      </c>
      <c r="I788" s="42">
        <v>500000</v>
      </c>
      <c r="J788" s="42">
        <v>0</v>
      </c>
      <c r="K788" s="42">
        <v>0</v>
      </c>
      <c r="L788" s="42">
        <v>0</v>
      </c>
      <c r="M788" s="42">
        <v>386444.18</v>
      </c>
      <c r="N788" s="42">
        <v>386444.18</v>
      </c>
      <c r="O788" s="42">
        <v>113555.82</v>
      </c>
      <c r="P788" s="42">
        <v>113555.82</v>
      </c>
      <c r="Q788" s="17">
        <f t="shared" si="25"/>
        <v>0.77288835999999994</v>
      </c>
    </row>
    <row r="789" spans="1:17" x14ac:dyDescent="0.2">
      <c r="A789" s="18" t="s">
        <v>383</v>
      </c>
      <c r="B789" s="18" t="s">
        <v>384</v>
      </c>
      <c r="C789" s="15" t="str">
        <f t="shared" si="24"/>
        <v>21375107 CENTRO CULTURAL E HISTÓRICO JOSÉ FIGUERE</v>
      </c>
      <c r="D789" s="18" t="s">
        <v>19</v>
      </c>
      <c r="E789" s="18" t="s">
        <v>141</v>
      </c>
      <c r="F789" s="18" t="s">
        <v>142</v>
      </c>
      <c r="G789" s="42">
        <v>350000</v>
      </c>
      <c r="H789" s="42">
        <v>1850000</v>
      </c>
      <c r="I789" s="42">
        <v>1350000</v>
      </c>
      <c r="J789" s="42">
        <v>0</v>
      </c>
      <c r="K789" s="42">
        <v>0</v>
      </c>
      <c r="L789" s="42">
        <v>0</v>
      </c>
      <c r="M789" s="42">
        <v>326872</v>
      </c>
      <c r="N789" s="42">
        <v>326872</v>
      </c>
      <c r="O789" s="42">
        <v>1523128</v>
      </c>
      <c r="P789" s="42">
        <v>1023128</v>
      </c>
      <c r="Q789" s="17">
        <f t="shared" si="25"/>
        <v>0.17668756756756757</v>
      </c>
    </row>
    <row r="790" spans="1:17" x14ac:dyDescent="0.2">
      <c r="A790" s="18" t="s">
        <v>383</v>
      </c>
      <c r="B790" s="18" t="s">
        <v>384</v>
      </c>
      <c r="C790" s="15" t="str">
        <f t="shared" si="24"/>
        <v>21375107 CENTRO CULTURAL E HISTÓRICO JOSÉ FIGUERE</v>
      </c>
      <c r="D790" s="18" t="s">
        <v>19</v>
      </c>
      <c r="E790" s="18" t="s">
        <v>145</v>
      </c>
      <c r="F790" s="18" t="s">
        <v>146</v>
      </c>
      <c r="G790" s="42">
        <v>350000</v>
      </c>
      <c r="H790" s="42">
        <v>1850000</v>
      </c>
      <c r="I790" s="42">
        <v>1350000</v>
      </c>
      <c r="J790" s="42">
        <v>0</v>
      </c>
      <c r="K790" s="42">
        <v>0</v>
      </c>
      <c r="L790" s="42">
        <v>0</v>
      </c>
      <c r="M790" s="42">
        <v>326872</v>
      </c>
      <c r="N790" s="42">
        <v>326872</v>
      </c>
      <c r="O790" s="42">
        <v>1523128</v>
      </c>
      <c r="P790" s="42">
        <v>1023128</v>
      </c>
      <c r="Q790" s="17">
        <f t="shared" si="25"/>
        <v>0.17668756756756757</v>
      </c>
    </row>
    <row r="791" spans="1:17" x14ac:dyDescent="0.2">
      <c r="A791" s="18" t="s">
        <v>383</v>
      </c>
      <c r="B791" s="18" t="s">
        <v>384</v>
      </c>
      <c r="C791" s="15" t="str">
        <f t="shared" si="24"/>
        <v>21375107 CENTRO CULTURAL E HISTÓRICO JOSÉ FIGUERE</v>
      </c>
      <c r="D791" s="18" t="s">
        <v>19</v>
      </c>
      <c r="E791" s="18" t="s">
        <v>153</v>
      </c>
      <c r="F791" s="18" t="s">
        <v>154</v>
      </c>
      <c r="G791" s="42">
        <v>5684265</v>
      </c>
      <c r="H791" s="42">
        <v>4684265</v>
      </c>
      <c r="I791" s="42">
        <v>3784265</v>
      </c>
      <c r="J791" s="42">
        <v>0</v>
      </c>
      <c r="K791" s="42">
        <v>0</v>
      </c>
      <c r="L791" s="42">
        <v>0</v>
      </c>
      <c r="M791" s="42">
        <v>1960464.99</v>
      </c>
      <c r="N791" s="42">
        <v>1645194.99</v>
      </c>
      <c r="O791" s="42">
        <v>2723800.01</v>
      </c>
      <c r="P791" s="42">
        <v>1823800.01</v>
      </c>
      <c r="Q791" s="17">
        <f t="shared" si="25"/>
        <v>0.41852136674590357</v>
      </c>
    </row>
    <row r="792" spans="1:17" x14ac:dyDescent="0.2">
      <c r="A792" s="18" t="s">
        <v>383</v>
      </c>
      <c r="B792" s="18" t="s">
        <v>384</v>
      </c>
      <c r="C792" s="15" t="str">
        <f t="shared" si="24"/>
        <v>21375107 CENTRO CULTURAL E HISTÓRICO JOSÉ FIGUERE</v>
      </c>
      <c r="D792" s="18" t="s">
        <v>19</v>
      </c>
      <c r="E792" s="18" t="s">
        <v>155</v>
      </c>
      <c r="F792" s="18" t="s">
        <v>156</v>
      </c>
      <c r="G792" s="42">
        <v>2375000</v>
      </c>
      <c r="H792" s="42">
        <v>1375000</v>
      </c>
      <c r="I792" s="42">
        <v>1125000</v>
      </c>
      <c r="J792" s="42">
        <v>0</v>
      </c>
      <c r="K792" s="42">
        <v>0</v>
      </c>
      <c r="L792" s="42">
        <v>0</v>
      </c>
      <c r="M792" s="42">
        <v>537018</v>
      </c>
      <c r="N792" s="42">
        <v>537018</v>
      </c>
      <c r="O792" s="42">
        <v>837982</v>
      </c>
      <c r="P792" s="42">
        <v>587982</v>
      </c>
      <c r="Q792" s="17">
        <f t="shared" si="25"/>
        <v>0.39055854545454544</v>
      </c>
    </row>
    <row r="793" spans="1:17" x14ac:dyDescent="0.2">
      <c r="A793" s="18" t="s">
        <v>383</v>
      </c>
      <c r="B793" s="18" t="s">
        <v>384</v>
      </c>
      <c r="C793" s="15" t="str">
        <f t="shared" si="24"/>
        <v>21375107 CENTRO CULTURAL E HISTÓRICO JOSÉ FIGUERE</v>
      </c>
      <c r="D793" s="18" t="s">
        <v>19</v>
      </c>
      <c r="E793" s="18" t="s">
        <v>157</v>
      </c>
      <c r="F793" s="18" t="s">
        <v>158</v>
      </c>
      <c r="G793" s="42">
        <v>800000</v>
      </c>
      <c r="H793" s="42">
        <v>800000</v>
      </c>
      <c r="I793" s="42">
        <v>800000</v>
      </c>
      <c r="J793" s="42">
        <v>0</v>
      </c>
      <c r="K793" s="42">
        <v>0</v>
      </c>
      <c r="L793" s="42">
        <v>0</v>
      </c>
      <c r="M793" s="42">
        <v>412718</v>
      </c>
      <c r="N793" s="42">
        <v>412718</v>
      </c>
      <c r="O793" s="42">
        <v>387282</v>
      </c>
      <c r="P793" s="42">
        <v>387282</v>
      </c>
      <c r="Q793" s="17">
        <f t="shared" si="25"/>
        <v>0.51589750000000001</v>
      </c>
    </row>
    <row r="794" spans="1:17" x14ac:dyDescent="0.2">
      <c r="A794" s="18" t="s">
        <v>383</v>
      </c>
      <c r="B794" s="18" t="s">
        <v>384</v>
      </c>
      <c r="C794" s="15" t="str">
        <f t="shared" si="24"/>
        <v>21375107 CENTRO CULTURAL E HISTÓRICO JOSÉ FIGUERE</v>
      </c>
      <c r="D794" s="18" t="s">
        <v>19</v>
      </c>
      <c r="E794" s="18" t="s">
        <v>159</v>
      </c>
      <c r="F794" s="18" t="s">
        <v>160</v>
      </c>
      <c r="G794" s="42">
        <v>25000</v>
      </c>
      <c r="H794" s="42">
        <v>25000</v>
      </c>
      <c r="I794" s="42">
        <v>25000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25000</v>
      </c>
      <c r="P794" s="42">
        <v>25000</v>
      </c>
      <c r="Q794" s="17">
        <f t="shared" si="25"/>
        <v>0</v>
      </c>
    </row>
    <row r="795" spans="1:17" x14ac:dyDescent="0.2">
      <c r="A795" s="18" t="s">
        <v>383</v>
      </c>
      <c r="B795" s="18" t="s">
        <v>384</v>
      </c>
      <c r="C795" s="15" t="str">
        <f t="shared" si="24"/>
        <v>21375107 CENTRO CULTURAL E HISTÓRICO JOSÉ FIGUERE</v>
      </c>
      <c r="D795" s="18" t="s">
        <v>19</v>
      </c>
      <c r="E795" s="18" t="s">
        <v>161</v>
      </c>
      <c r="F795" s="18" t="s">
        <v>162</v>
      </c>
      <c r="G795" s="42">
        <v>1500000</v>
      </c>
      <c r="H795" s="42">
        <v>500000</v>
      </c>
      <c r="I795" s="42">
        <v>250000</v>
      </c>
      <c r="J795" s="42">
        <v>0</v>
      </c>
      <c r="K795" s="42">
        <v>0</v>
      </c>
      <c r="L795" s="42">
        <v>0</v>
      </c>
      <c r="M795" s="42">
        <v>124300</v>
      </c>
      <c r="N795" s="42">
        <v>124300</v>
      </c>
      <c r="O795" s="42">
        <v>375700</v>
      </c>
      <c r="P795" s="42">
        <v>125700</v>
      </c>
      <c r="Q795" s="17">
        <f t="shared" si="25"/>
        <v>0.24859999999999999</v>
      </c>
    </row>
    <row r="796" spans="1:17" x14ac:dyDescent="0.2">
      <c r="A796" s="18" t="s">
        <v>383</v>
      </c>
      <c r="B796" s="18" t="s">
        <v>384</v>
      </c>
      <c r="C796" s="15" t="str">
        <f t="shared" si="24"/>
        <v>21375107 CENTRO CULTURAL E HISTÓRICO JOSÉ FIGUERE</v>
      </c>
      <c r="D796" s="18" t="s">
        <v>19</v>
      </c>
      <c r="E796" s="18" t="s">
        <v>163</v>
      </c>
      <c r="F796" s="18" t="s">
        <v>164</v>
      </c>
      <c r="G796" s="42">
        <v>50000</v>
      </c>
      <c r="H796" s="42">
        <v>50000</v>
      </c>
      <c r="I796" s="42">
        <v>50000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50000</v>
      </c>
      <c r="P796" s="42">
        <v>50000</v>
      </c>
      <c r="Q796" s="17">
        <f t="shared" si="25"/>
        <v>0</v>
      </c>
    </row>
    <row r="797" spans="1:17" x14ac:dyDescent="0.2">
      <c r="A797" s="18" t="s">
        <v>383</v>
      </c>
      <c r="B797" s="18" t="s">
        <v>384</v>
      </c>
      <c r="C797" s="15" t="str">
        <f t="shared" si="24"/>
        <v>21375107 CENTRO CULTURAL E HISTÓRICO JOSÉ FIGUERE</v>
      </c>
      <c r="D797" s="18" t="s">
        <v>19</v>
      </c>
      <c r="E797" s="18" t="s">
        <v>165</v>
      </c>
      <c r="F797" s="18" t="s">
        <v>166</v>
      </c>
      <c r="G797" s="42">
        <v>250000</v>
      </c>
      <c r="H797" s="42">
        <v>250000</v>
      </c>
      <c r="I797" s="42">
        <v>250000</v>
      </c>
      <c r="J797" s="42">
        <v>0</v>
      </c>
      <c r="K797" s="42">
        <v>0</v>
      </c>
      <c r="L797" s="42">
        <v>0</v>
      </c>
      <c r="M797" s="42">
        <v>168222.18</v>
      </c>
      <c r="N797" s="42">
        <v>168222.18</v>
      </c>
      <c r="O797" s="42">
        <v>81777.820000000007</v>
      </c>
      <c r="P797" s="42">
        <v>81777.820000000007</v>
      </c>
      <c r="Q797" s="17">
        <f t="shared" si="25"/>
        <v>0.67288872</v>
      </c>
    </row>
    <row r="798" spans="1:17" x14ac:dyDescent="0.2">
      <c r="A798" s="18" t="s">
        <v>383</v>
      </c>
      <c r="B798" s="18" t="s">
        <v>384</v>
      </c>
      <c r="C798" s="15" t="str">
        <f t="shared" si="24"/>
        <v>21375107 CENTRO CULTURAL E HISTÓRICO JOSÉ FIGUERE</v>
      </c>
      <c r="D798" s="18" t="s">
        <v>19</v>
      </c>
      <c r="E798" s="18" t="s">
        <v>169</v>
      </c>
      <c r="F798" s="18" t="s">
        <v>170</v>
      </c>
      <c r="G798" s="42">
        <v>250000</v>
      </c>
      <c r="H798" s="42">
        <v>250000</v>
      </c>
      <c r="I798" s="42">
        <v>250000</v>
      </c>
      <c r="J798" s="42">
        <v>0</v>
      </c>
      <c r="K798" s="42">
        <v>0</v>
      </c>
      <c r="L798" s="42">
        <v>0</v>
      </c>
      <c r="M798" s="42">
        <v>168222.18</v>
      </c>
      <c r="N798" s="42">
        <v>168222.18</v>
      </c>
      <c r="O798" s="42">
        <v>81777.820000000007</v>
      </c>
      <c r="P798" s="42">
        <v>81777.820000000007</v>
      </c>
      <c r="Q798" s="17">
        <f t="shared" si="25"/>
        <v>0.67288872</v>
      </c>
    </row>
    <row r="799" spans="1:17" x14ac:dyDescent="0.2">
      <c r="A799" s="18" t="s">
        <v>383</v>
      </c>
      <c r="B799" s="18" t="s">
        <v>384</v>
      </c>
      <c r="C799" s="15" t="str">
        <f t="shared" si="24"/>
        <v>21375107 CENTRO CULTURAL E HISTÓRICO JOSÉ FIGUERE</v>
      </c>
      <c r="D799" s="18" t="s">
        <v>19</v>
      </c>
      <c r="E799" s="18" t="s">
        <v>171</v>
      </c>
      <c r="F799" s="18" t="s">
        <v>172</v>
      </c>
      <c r="G799" s="42">
        <v>610000</v>
      </c>
      <c r="H799" s="42">
        <v>610000</v>
      </c>
      <c r="I799" s="42">
        <v>610000</v>
      </c>
      <c r="J799" s="42">
        <v>0</v>
      </c>
      <c r="K799" s="42">
        <v>0</v>
      </c>
      <c r="L799" s="42">
        <v>0</v>
      </c>
      <c r="M799" s="42">
        <v>103424.99</v>
      </c>
      <c r="N799" s="42">
        <v>103424.99</v>
      </c>
      <c r="O799" s="42">
        <v>506575.01</v>
      </c>
      <c r="P799" s="42">
        <v>506575.01</v>
      </c>
      <c r="Q799" s="17">
        <f t="shared" si="25"/>
        <v>0.16954916393442623</v>
      </c>
    </row>
    <row r="800" spans="1:17" x14ac:dyDescent="0.2">
      <c r="A800" s="18" t="s">
        <v>383</v>
      </c>
      <c r="B800" s="18" t="s">
        <v>384</v>
      </c>
      <c r="C800" s="15" t="str">
        <f t="shared" si="24"/>
        <v>21375107 CENTRO CULTURAL E HISTÓRICO JOSÉ FIGUERE</v>
      </c>
      <c r="D800" s="18" t="s">
        <v>19</v>
      </c>
      <c r="E800" s="18" t="s">
        <v>173</v>
      </c>
      <c r="F800" s="18" t="s">
        <v>174</v>
      </c>
      <c r="G800" s="42">
        <v>150000</v>
      </c>
      <c r="H800" s="42">
        <v>150000</v>
      </c>
      <c r="I800" s="42">
        <v>150000</v>
      </c>
      <c r="J800" s="42">
        <v>0</v>
      </c>
      <c r="K800" s="42">
        <v>0</v>
      </c>
      <c r="L800" s="42">
        <v>0</v>
      </c>
      <c r="M800" s="42">
        <v>17285</v>
      </c>
      <c r="N800" s="42">
        <v>17285</v>
      </c>
      <c r="O800" s="42">
        <v>132715</v>
      </c>
      <c r="P800" s="42">
        <v>132715</v>
      </c>
      <c r="Q800" s="17">
        <f t="shared" si="25"/>
        <v>0.11523333333333333</v>
      </c>
    </row>
    <row r="801" spans="1:17" x14ac:dyDescent="0.2">
      <c r="A801" s="18" t="s">
        <v>383</v>
      </c>
      <c r="B801" s="18" t="s">
        <v>384</v>
      </c>
      <c r="C801" s="15" t="str">
        <f t="shared" si="24"/>
        <v>21375107 CENTRO CULTURAL E HISTÓRICO JOSÉ FIGUERE</v>
      </c>
      <c r="D801" s="18" t="s">
        <v>19</v>
      </c>
      <c r="E801" s="18" t="s">
        <v>177</v>
      </c>
      <c r="F801" s="18" t="s">
        <v>178</v>
      </c>
      <c r="G801" s="42">
        <v>100000</v>
      </c>
      <c r="H801" s="42">
        <v>100000</v>
      </c>
      <c r="I801" s="42">
        <v>100000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100000</v>
      </c>
      <c r="P801" s="42">
        <v>100000</v>
      </c>
      <c r="Q801" s="17">
        <f t="shared" si="25"/>
        <v>0</v>
      </c>
    </row>
    <row r="802" spans="1:17" x14ac:dyDescent="0.2">
      <c r="A802" s="18" t="s">
        <v>383</v>
      </c>
      <c r="B802" s="18" t="s">
        <v>384</v>
      </c>
      <c r="C802" s="15" t="str">
        <f t="shared" si="24"/>
        <v>21375107 CENTRO CULTURAL E HISTÓRICO JOSÉ FIGUERE</v>
      </c>
      <c r="D802" s="18" t="s">
        <v>19</v>
      </c>
      <c r="E802" s="18" t="s">
        <v>179</v>
      </c>
      <c r="F802" s="18" t="s">
        <v>180</v>
      </c>
      <c r="G802" s="42">
        <v>160000</v>
      </c>
      <c r="H802" s="42">
        <v>160000</v>
      </c>
      <c r="I802" s="42">
        <v>160000</v>
      </c>
      <c r="J802" s="42">
        <v>0</v>
      </c>
      <c r="K802" s="42">
        <v>0</v>
      </c>
      <c r="L802" s="42">
        <v>0</v>
      </c>
      <c r="M802" s="42">
        <v>86139.99</v>
      </c>
      <c r="N802" s="42">
        <v>86139.99</v>
      </c>
      <c r="O802" s="42">
        <v>73860.009999999995</v>
      </c>
      <c r="P802" s="42">
        <v>73860.009999999995</v>
      </c>
      <c r="Q802" s="17">
        <f t="shared" si="25"/>
        <v>0.53837493749999998</v>
      </c>
    </row>
    <row r="803" spans="1:17" x14ac:dyDescent="0.2">
      <c r="A803" s="18" t="s">
        <v>383</v>
      </c>
      <c r="B803" s="18" t="s">
        <v>384</v>
      </c>
      <c r="C803" s="15" t="str">
        <f t="shared" si="24"/>
        <v>21375107 CENTRO CULTURAL E HISTÓRICO JOSÉ FIGUERE</v>
      </c>
      <c r="D803" s="18" t="s">
        <v>19</v>
      </c>
      <c r="E803" s="18" t="s">
        <v>326</v>
      </c>
      <c r="F803" s="18" t="s">
        <v>327</v>
      </c>
      <c r="G803" s="42">
        <v>50000</v>
      </c>
      <c r="H803" s="42">
        <v>50000</v>
      </c>
      <c r="I803" s="42">
        <v>50000</v>
      </c>
      <c r="J803" s="42">
        <v>0</v>
      </c>
      <c r="K803" s="42">
        <v>0</v>
      </c>
      <c r="L803" s="42">
        <v>0</v>
      </c>
      <c r="M803" s="42">
        <v>0</v>
      </c>
      <c r="N803" s="42">
        <v>0</v>
      </c>
      <c r="O803" s="42">
        <v>50000</v>
      </c>
      <c r="P803" s="42">
        <v>50000</v>
      </c>
      <c r="Q803" s="17">
        <f t="shared" si="25"/>
        <v>0</v>
      </c>
    </row>
    <row r="804" spans="1:17" x14ac:dyDescent="0.2">
      <c r="A804" s="18" t="s">
        <v>383</v>
      </c>
      <c r="B804" s="18" t="s">
        <v>384</v>
      </c>
      <c r="C804" s="15" t="str">
        <f t="shared" si="24"/>
        <v>21375107 CENTRO CULTURAL E HISTÓRICO JOSÉ FIGUERE</v>
      </c>
      <c r="D804" s="18" t="s">
        <v>19</v>
      </c>
      <c r="E804" s="18" t="s">
        <v>181</v>
      </c>
      <c r="F804" s="18" t="s">
        <v>182</v>
      </c>
      <c r="G804" s="42">
        <v>50000</v>
      </c>
      <c r="H804" s="42">
        <v>50000</v>
      </c>
      <c r="I804" s="42">
        <v>50000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50000</v>
      </c>
      <c r="P804" s="42">
        <v>50000</v>
      </c>
      <c r="Q804" s="17">
        <f t="shared" si="25"/>
        <v>0</v>
      </c>
    </row>
    <row r="805" spans="1:17" x14ac:dyDescent="0.2">
      <c r="A805" s="18" t="s">
        <v>383</v>
      </c>
      <c r="B805" s="18" t="s">
        <v>384</v>
      </c>
      <c r="C805" s="15" t="str">
        <f t="shared" si="24"/>
        <v>21375107 CENTRO CULTURAL E HISTÓRICO JOSÉ FIGUERE</v>
      </c>
      <c r="D805" s="18" t="s">
        <v>19</v>
      </c>
      <c r="E805" s="18" t="s">
        <v>183</v>
      </c>
      <c r="F805" s="18" t="s">
        <v>184</v>
      </c>
      <c r="G805" s="42">
        <v>100000</v>
      </c>
      <c r="H805" s="42">
        <v>100000</v>
      </c>
      <c r="I805" s="42">
        <v>100000</v>
      </c>
      <c r="J805" s="42">
        <v>0</v>
      </c>
      <c r="K805" s="42">
        <v>0</v>
      </c>
      <c r="L805" s="42">
        <v>0</v>
      </c>
      <c r="M805" s="42">
        <v>0</v>
      </c>
      <c r="N805" s="42">
        <v>0</v>
      </c>
      <c r="O805" s="42">
        <v>100000</v>
      </c>
      <c r="P805" s="42">
        <v>100000</v>
      </c>
      <c r="Q805" s="17">
        <f t="shared" si="25"/>
        <v>0</v>
      </c>
    </row>
    <row r="806" spans="1:17" x14ac:dyDescent="0.2">
      <c r="A806" s="18" t="s">
        <v>383</v>
      </c>
      <c r="B806" s="18" t="s">
        <v>384</v>
      </c>
      <c r="C806" s="15" t="str">
        <f t="shared" si="24"/>
        <v>21375107 CENTRO CULTURAL E HISTÓRICO JOSÉ FIGUERE</v>
      </c>
      <c r="D806" s="18" t="s">
        <v>19</v>
      </c>
      <c r="E806" s="18" t="s">
        <v>185</v>
      </c>
      <c r="F806" s="18" t="s">
        <v>186</v>
      </c>
      <c r="G806" s="42">
        <v>640000</v>
      </c>
      <c r="H806" s="42">
        <v>640000</v>
      </c>
      <c r="I806" s="42">
        <v>640000</v>
      </c>
      <c r="J806" s="42">
        <v>0</v>
      </c>
      <c r="K806" s="42">
        <v>0</v>
      </c>
      <c r="L806" s="42">
        <v>0</v>
      </c>
      <c r="M806" s="42">
        <v>488854.98</v>
      </c>
      <c r="N806" s="42">
        <v>173584.98</v>
      </c>
      <c r="O806" s="42">
        <v>151145.01999999999</v>
      </c>
      <c r="P806" s="42">
        <v>151145.01999999999</v>
      </c>
      <c r="Q806" s="17">
        <f t="shared" si="25"/>
        <v>0.76383590624999997</v>
      </c>
    </row>
    <row r="807" spans="1:17" x14ac:dyDescent="0.2">
      <c r="A807" s="18" t="s">
        <v>383</v>
      </c>
      <c r="B807" s="18" t="s">
        <v>384</v>
      </c>
      <c r="C807" s="15" t="str">
        <f t="shared" si="24"/>
        <v>21375107 CENTRO CULTURAL E HISTÓRICO JOSÉ FIGUERE</v>
      </c>
      <c r="D807" s="18" t="s">
        <v>19</v>
      </c>
      <c r="E807" s="18" t="s">
        <v>187</v>
      </c>
      <c r="F807" s="18" t="s">
        <v>188</v>
      </c>
      <c r="G807" s="42">
        <v>470000</v>
      </c>
      <c r="H807" s="42">
        <v>470000</v>
      </c>
      <c r="I807" s="42">
        <v>470000</v>
      </c>
      <c r="J807" s="42">
        <v>0</v>
      </c>
      <c r="K807" s="42">
        <v>0</v>
      </c>
      <c r="L807" s="42">
        <v>0</v>
      </c>
      <c r="M807" s="42">
        <v>456864.97</v>
      </c>
      <c r="N807" s="42">
        <v>141594.97</v>
      </c>
      <c r="O807" s="42">
        <v>13135.03</v>
      </c>
      <c r="P807" s="42">
        <v>13135.03</v>
      </c>
      <c r="Q807" s="17">
        <f t="shared" si="25"/>
        <v>0.97205312765957441</v>
      </c>
    </row>
    <row r="808" spans="1:17" x14ac:dyDescent="0.2">
      <c r="A808" s="18" t="s">
        <v>383</v>
      </c>
      <c r="B808" s="18" t="s">
        <v>384</v>
      </c>
      <c r="C808" s="15" t="str">
        <f t="shared" si="24"/>
        <v>21375107 CENTRO CULTURAL E HISTÓRICO JOSÉ FIGUERE</v>
      </c>
      <c r="D808" s="18" t="s">
        <v>19</v>
      </c>
      <c r="E808" s="18" t="s">
        <v>189</v>
      </c>
      <c r="F808" s="18" t="s">
        <v>190</v>
      </c>
      <c r="G808" s="42">
        <v>170000</v>
      </c>
      <c r="H808" s="42">
        <v>170000</v>
      </c>
      <c r="I808" s="42">
        <v>170000</v>
      </c>
      <c r="J808" s="42">
        <v>0</v>
      </c>
      <c r="K808" s="42">
        <v>0</v>
      </c>
      <c r="L808" s="42">
        <v>0</v>
      </c>
      <c r="M808" s="42">
        <v>31990.01</v>
      </c>
      <c r="N808" s="42">
        <v>31990.01</v>
      </c>
      <c r="O808" s="42">
        <v>138009.99</v>
      </c>
      <c r="P808" s="42">
        <v>138009.99</v>
      </c>
      <c r="Q808" s="17">
        <f t="shared" si="25"/>
        <v>0.18817652941176469</v>
      </c>
    </row>
    <row r="809" spans="1:17" x14ac:dyDescent="0.2">
      <c r="A809" s="18" t="s">
        <v>383</v>
      </c>
      <c r="B809" s="18" t="s">
        <v>384</v>
      </c>
      <c r="C809" s="15" t="str">
        <f t="shared" si="24"/>
        <v>21375107 CENTRO CULTURAL E HISTÓRICO JOSÉ FIGUERE</v>
      </c>
      <c r="D809" s="18" t="s">
        <v>19</v>
      </c>
      <c r="E809" s="18" t="s">
        <v>191</v>
      </c>
      <c r="F809" s="18" t="s">
        <v>192</v>
      </c>
      <c r="G809" s="42">
        <v>1809265</v>
      </c>
      <c r="H809" s="42">
        <v>1809265</v>
      </c>
      <c r="I809" s="42">
        <v>1159265</v>
      </c>
      <c r="J809" s="42">
        <v>0</v>
      </c>
      <c r="K809" s="42">
        <v>0</v>
      </c>
      <c r="L809" s="42">
        <v>0</v>
      </c>
      <c r="M809" s="42">
        <v>662944.84</v>
      </c>
      <c r="N809" s="42">
        <v>662944.84</v>
      </c>
      <c r="O809" s="42">
        <v>1146320.1599999999</v>
      </c>
      <c r="P809" s="42">
        <v>496320.16</v>
      </c>
      <c r="Q809" s="17">
        <f t="shared" si="25"/>
        <v>0.36641666090926422</v>
      </c>
    </row>
    <row r="810" spans="1:17" x14ac:dyDescent="0.2">
      <c r="A810" s="18" t="s">
        <v>383</v>
      </c>
      <c r="B810" s="18" t="s">
        <v>384</v>
      </c>
      <c r="C810" s="15" t="str">
        <f t="shared" si="24"/>
        <v>21375107 CENTRO CULTURAL E HISTÓRICO JOSÉ FIGUERE</v>
      </c>
      <c r="D810" s="18" t="s">
        <v>19</v>
      </c>
      <c r="E810" s="18" t="s">
        <v>193</v>
      </c>
      <c r="F810" s="18" t="s">
        <v>194</v>
      </c>
      <c r="G810" s="42">
        <v>330000</v>
      </c>
      <c r="H810" s="42">
        <v>330000</v>
      </c>
      <c r="I810" s="42">
        <v>330000</v>
      </c>
      <c r="J810" s="42">
        <v>0</v>
      </c>
      <c r="K810" s="42">
        <v>0</v>
      </c>
      <c r="L810" s="42">
        <v>0</v>
      </c>
      <c r="M810" s="42">
        <v>147769</v>
      </c>
      <c r="N810" s="42">
        <v>147769</v>
      </c>
      <c r="O810" s="42">
        <v>182231</v>
      </c>
      <c r="P810" s="42">
        <v>182231</v>
      </c>
      <c r="Q810" s="17">
        <f t="shared" si="25"/>
        <v>0.44778484848484851</v>
      </c>
    </row>
    <row r="811" spans="1:17" x14ac:dyDescent="0.2">
      <c r="A811" s="18" t="s">
        <v>383</v>
      </c>
      <c r="B811" s="18" t="s">
        <v>384</v>
      </c>
      <c r="C811" s="15" t="str">
        <f t="shared" si="24"/>
        <v>21375107 CENTRO CULTURAL E HISTÓRICO JOSÉ FIGUERE</v>
      </c>
      <c r="D811" s="18" t="s">
        <v>19</v>
      </c>
      <c r="E811" s="18" t="s">
        <v>197</v>
      </c>
      <c r="F811" s="18" t="s">
        <v>198</v>
      </c>
      <c r="G811" s="42">
        <v>939265</v>
      </c>
      <c r="H811" s="42">
        <v>939265</v>
      </c>
      <c r="I811" s="42">
        <v>439265</v>
      </c>
      <c r="J811" s="42">
        <v>0</v>
      </c>
      <c r="K811" s="42">
        <v>0</v>
      </c>
      <c r="L811" s="42">
        <v>0</v>
      </c>
      <c r="M811" s="42">
        <v>392813.38</v>
      </c>
      <c r="N811" s="42">
        <v>392813.38</v>
      </c>
      <c r="O811" s="42">
        <v>546451.62</v>
      </c>
      <c r="P811" s="42">
        <v>46451.62</v>
      </c>
      <c r="Q811" s="17">
        <f t="shared" si="25"/>
        <v>0.41821358189648289</v>
      </c>
    </row>
    <row r="812" spans="1:17" x14ac:dyDescent="0.2">
      <c r="A812" s="18" t="s">
        <v>383</v>
      </c>
      <c r="B812" s="18" t="s">
        <v>384</v>
      </c>
      <c r="C812" s="15" t="str">
        <f t="shared" si="24"/>
        <v>21375107 CENTRO CULTURAL E HISTÓRICO JOSÉ FIGUERE</v>
      </c>
      <c r="D812" s="18" t="s">
        <v>19</v>
      </c>
      <c r="E812" s="18" t="s">
        <v>199</v>
      </c>
      <c r="F812" s="18" t="s">
        <v>200</v>
      </c>
      <c r="G812" s="42">
        <v>50000</v>
      </c>
      <c r="H812" s="42">
        <v>50000</v>
      </c>
      <c r="I812" s="42">
        <v>50000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50000</v>
      </c>
      <c r="P812" s="42">
        <v>50000</v>
      </c>
      <c r="Q812" s="17">
        <f t="shared" si="25"/>
        <v>0</v>
      </c>
    </row>
    <row r="813" spans="1:17" x14ac:dyDescent="0.2">
      <c r="A813" s="18" t="s">
        <v>383</v>
      </c>
      <c r="B813" s="18" t="s">
        <v>384</v>
      </c>
      <c r="C813" s="15" t="str">
        <f t="shared" si="24"/>
        <v>21375107 CENTRO CULTURAL E HISTÓRICO JOSÉ FIGUERE</v>
      </c>
      <c r="D813" s="18" t="s">
        <v>19</v>
      </c>
      <c r="E813" s="18" t="s">
        <v>201</v>
      </c>
      <c r="F813" s="18" t="s">
        <v>202</v>
      </c>
      <c r="G813" s="42">
        <v>395000</v>
      </c>
      <c r="H813" s="42">
        <v>395000</v>
      </c>
      <c r="I813" s="42">
        <v>245000</v>
      </c>
      <c r="J813" s="42">
        <v>0</v>
      </c>
      <c r="K813" s="42">
        <v>0</v>
      </c>
      <c r="L813" s="42">
        <v>0</v>
      </c>
      <c r="M813" s="42">
        <v>108187.46</v>
      </c>
      <c r="N813" s="42">
        <v>108187.46</v>
      </c>
      <c r="O813" s="42">
        <v>286812.53999999998</v>
      </c>
      <c r="P813" s="42">
        <v>136812.54</v>
      </c>
      <c r="Q813" s="17">
        <f t="shared" si="25"/>
        <v>0.27389230379746837</v>
      </c>
    </row>
    <row r="814" spans="1:17" x14ac:dyDescent="0.2">
      <c r="A814" s="18" t="s">
        <v>383</v>
      </c>
      <c r="B814" s="18" t="s">
        <v>384</v>
      </c>
      <c r="C814" s="15" t="str">
        <f t="shared" si="24"/>
        <v>21375107 CENTRO CULTURAL E HISTÓRICO JOSÉ FIGUERE</v>
      </c>
      <c r="D814" s="18" t="s">
        <v>19</v>
      </c>
      <c r="E814" s="18" t="s">
        <v>203</v>
      </c>
      <c r="F814" s="18" t="s">
        <v>204</v>
      </c>
      <c r="G814" s="42">
        <v>20000</v>
      </c>
      <c r="H814" s="42">
        <v>20000</v>
      </c>
      <c r="I814" s="42">
        <v>20000</v>
      </c>
      <c r="J814" s="42">
        <v>0</v>
      </c>
      <c r="K814" s="42">
        <v>0</v>
      </c>
      <c r="L814" s="42">
        <v>0</v>
      </c>
      <c r="M814" s="42">
        <v>0</v>
      </c>
      <c r="N814" s="42">
        <v>0</v>
      </c>
      <c r="O814" s="42">
        <v>20000</v>
      </c>
      <c r="P814" s="42">
        <v>20000</v>
      </c>
      <c r="Q814" s="17">
        <f t="shared" si="25"/>
        <v>0</v>
      </c>
    </row>
    <row r="815" spans="1:17" x14ac:dyDescent="0.2">
      <c r="A815" s="18" t="s">
        <v>383</v>
      </c>
      <c r="B815" s="18" t="s">
        <v>384</v>
      </c>
      <c r="C815" s="15" t="str">
        <f t="shared" si="24"/>
        <v>21375107 CENTRO CULTURAL E HISTÓRICO JOSÉ FIGUERE</v>
      </c>
      <c r="D815" s="18" t="s">
        <v>19</v>
      </c>
      <c r="E815" s="18" t="s">
        <v>205</v>
      </c>
      <c r="F815" s="18" t="s">
        <v>206</v>
      </c>
      <c r="G815" s="42">
        <v>25000</v>
      </c>
      <c r="H815" s="42">
        <v>25000</v>
      </c>
      <c r="I815" s="42">
        <v>25000</v>
      </c>
      <c r="J815" s="42">
        <v>0</v>
      </c>
      <c r="K815" s="42">
        <v>0</v>
      </c>
      <c r="L815" s="42">
        <v>0</v>
      </c>
      <c r="M815" s="42">
        <v>14175</v>
      </c>
      <c r="N815" s="42">
        <v>14175</v>
      </c>
      <c r="O815" s="42">
        <v>10825</v>
      </c>
      <c r="P815" s="42">
        <v>10825</v>
      </c>
      <c r="Q815" s="17">
        <f t="shared" si="25"/>
        <v>0.56699999999999995</v>
      </c>
    </row>
    <row r="816" spans="1:17" x14ac:dyDescent="0.2">
      <c r="A816" s="18" t="s">
        <v>383</v>
      </c>
      <c r="B816" s="18" t="s">
        <v>384</v>
      </c>
      <c r="C816" s="15" t="str">
        <f t="shared" si="24"/>
        <v>21375107 CENTRO CULTURAL E HISTÓRICO JOSÉ FIGUERE</v>
      </c>
      <c r="D816" s="18" t="s">
        <v>19</v>
      </c>
      <c r="E816" s="18" t="s">
        <v>207</v>
      </c>
      <c r="F816" s="18" t="s">
        <v>208</v>
      </c>
      <c r="G816" s="42">
        <v>50000</v>
      </c>
      <c r="H816" s="42">
        <v>50000</v>
      </c>
      <c r="I816" s="42">
        <v>50000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50000</v>
      </c>
      <c r="P816" s="42">
        <v>50000</v>
      </c>
      <c r="Q816" s="17">
        <f t="shared" si="25"/>
        <v>0</v>
      </c>
    </row>
    <row r="817" spans="1:17" x14ac:dyDescent="0.2">
      <c r="A817" s="18" t="s">
        <v>383</v>
      </c>
      <c r="B817" s="18" t="s">
        <v>384</v>
      </c>
      <c r="C817" s="15" t="str">
        <f t="shared" si="24"/>
        <v>21375107 CENTRO CULTURAL E HISTÓRICO JOSÉ FIGUERE</v>
      </c>
      <c r="D817" s="18" t="s">
        <v>19</v>
      </c>
      <c r="E817" s="18" t="s">
        <v>209</v>
      </c>
      <c r="F817" s="18" t="s">
        <v>210</v>
      </c>
      <c r="G817" s="42">
        <v>3994413</v>
      </c>
      <c r="H817" s="42">
        <v>25069002</v>
      </c>
      <c r="I817" s="42">
        <v>24782248</v>
      </c>
      <c r="J817" s="42">
        <v>0</v>
      </c>
      <c r="K817" s="42">
        <v>0</v>
      </c>
      <c r="L817" s="42">
        <v>0</v>
      </c>
      <c r="M817" s="42">
        <v>12656816.57</v>
      </c>
      <c r="N817" s="42">
        <v>12656816.57</v>
      </c>
      <c r="O817" s="42">
        <v>12412185.43</v>
      </c>
      <c r="P817" s="42">
        <v>12125431.43</v>
      </c>
      <c r="Q817" s="17">
        <f t="shared" si="25"/>
        <v>0.50487915593927513</v>
      </c>
    </row>
    <row r="818" spans="1:17" x14ac:dyDescent="0.2">
      <c r="A818" s="18" t="s">
        <v>383</v>
      </c>
      <c r="B818" s="18" t="s">
        <v>384</v>
      </c>
      <c r="C818" s="15" t="str">
        <f t="shared" si="24"/>
        <v>21375107 CENTRO CULTURAL E HISTÓRICO JOSÉ FIGUERE</v>
      </c>
      <c r="D818" s="18" t="s">
        <v>19</v>
      </c>
      <c r="E818" s="18" t="s">
        <v>211</v>
      </c>
      <c r="F818" s="18" t="s">
        <v>212</v>
      </c>
      <c r="G818" s="42">
        <v>1994413</v>
      </c>
      <c r="H818" s="42">
        <v>1994413</v>
      </c>
      <c r="I818" s="42">
        <v>1707659</v>
      </c>
      <c r="J818" s="42">
        <v>0</v>
      </c>
      <c r="K818" s="42">
        <v>0</v>
      </c>
      <c r="L818" s="42">
        <v>0</v>
      </c>
      <c r="M818" s="42">
        <v>1068388.51</v>
      </c>
      <c r="N818" s="42">
        <v>1068388.51</v>
      </c>
      <c r="O818" s="42">
        <v>926024.49</v>
      </c>
      <c r="P818" s="42">
        <v>639270.49</v>
      </c>
      <c r="Q818" s="17">
        <f t="shared" si="25"/>
        <v>0.53569070698997645</v>
      </c>
    </row>
    <row r="819" spans="1:17" x14ac:dyDescent="0.2">
      <c r="A819" s="18" t="s">
        <v>383</v>
      </c>
      <c r="B819" s="18" t="s">
        <v>384</v>
      </c>
      <c r="C819" s="15" t="str">
        <f t="shared" si="24"/>
        <v>21375107 CENTRO CULTURAL E HISTÓRICO JOSÉ FIGUERE</v>
      </c>
      <c r="D819" s="18" t="s">
        <v>19</v>
      </c>
      <c r="E819" s="18" t="s">
        <v>390</v>
      </c>
      <c r="F819" s="18" t="s">
        <v>214</v>
      </c>
      <c r="G819" s="42">
        <v>1720455</v>
      </c>
      <c r="H819" s="42">
        <v>1720455</v>
      </c>
      <c r="I819" s="42">
        <v>1473090</v>
      </c>
      <c r="J819" s="42">
        <v>0</v>
      </c>
      <c r="K819" s="42">
        <v>0</v>
      </c>
      <c r="L819" s="42">
        <v>0</v>
      </c>
      <c r="M819" s="42">
        <v>920191.09</v>
      </c>
      <c r="N819" s="42">
        <v>920191.09</v>
      </c>
      <c r="O819" s="42">
        <v>800263.91</v>
      </c>
      <c r="P819" s="42">
        <v>552898.91</v>
      </c>
      <c r="Q819" s="17">
        <f t="shared" si="25"/>
        <v>0.53485333240334676</v>
      </c>
    </row>
    <row r="820" spans="1:17" x14ac:dyDescent="0.2">
      <c r="A820" s="18" t="s">
        <v>383</v>
      </c>
      <c r="B820" s="18" t="s">
        <v>384</v>
      </c>
      <c r="C820" s="15" t="str">
        <f t="shared" si="24"/>
        <v>21375107 CENTRO CULTURAL E HISTÓRICO JOSÉ FIGUERE</v>
      </c>
      <c r="D820" s="18" t="s">
        <v>19</v>
      </c>
      <c r="E820" s="18" t="s">
        <v>391</v>
      </c>
      <c r="F820" s="18" t="s">
        <v>216</v>
      </c>
      <c r="G820" s="42">
        <v>273958</v>
      </c>
      <c r="H820" s="42">
        <v>273958</v>
      </c>
      <c r="I820" s="42">
        <v>234569</v>
      </c>
      <c r="J820" s="42">
        <v>0</v>
      </c>
      <c r="K820" s="42">
        <v>0</v>
      </c>
      <c r="L820" s="42">
        <v>0</v>
      </c>
      <c r="M820" s="42">
        <v>148197.42000000001</v>
      </c>
      <c r="N820" s="42">
        <v>148197.42000000001</v>
      </c>
      <c r="O820" s="42">
        <v>125760.58</v>
      </c>
      <c r="P820" s="42">
        <v>86371.58</v>
      </c>
      <c r="Q820" s="17">
        <f t="shared" si="25"/>
        <v>0.54094941560385168</v>
      </c>
    </row>
    <row r="821" spans="1:17" x14ac:dyDescent="0.2">
      <c r="A821" s="18" t="s">
        <v>383</v>
      </c>
      <c r="B821" s="18" t="s">
        <v>384</v>
      </c>
      <c r="C821" s="15" t="str">
        <f t="shared" si="24"/>
        <v>21375107 CENTRO CULTURAL E HISTÓRICO JOSÉ FIGUERE</v>
      </c>
      <c r="D821" s="18" t="s">
        <v>19</v>
      </c>
      <c r="E821" s="18" t="s">
        <v>219</v>
      </c>
      <c r="F821" s="18" t="s">
        <v>220</v>
      </c>
      <c r="G821" s="42">
        <v>1500000</v>
      </c>
      <c r="H821" s="42">
        <v>1500000</v>
      </c>
      <c r="I821" s="42">
        <v>1500000</v>
      </c>
      <c r="J821" s="42">
        <v>0</v>
      </c>
      <c r="K821" s="42">
        <v>0</v>
      </c>
      <c r="L821" s="42">
        <v>0</v>
      </c>
      <c r="M821" s="42">
        <v>330000</v>
      </c>
      <c r="N821" s="42">
        <v>330000</v>
      </c>
      <c r="O821" s="42">
        <v>1170000</v>
      </c>
      <c r="P821" s="42">
        <v>1170000</v>
      </c>
      <c r="Q821" s="17">
        <f t="shared" si="25"/>
        <v>0.22</v>
      </c>
    </row>
    <row r="822" spans="1:17" x14ac:dyDescent="0.2">
      <c r="A822" s="18" t="s">
        <v>383</v>
      </c>
      <c r="B822" s="18" t="s">
        <v>384</v>
      </c>
      <c r="C822" s="15" t="str">
        <f t="shared" si="24"/>
        <v>21375107 CENTRO CULTURAL E HISTÓRICO JOSÉ FIGUERE</v>
      </c>
      <c r="D822" s="18" t="s">
        <v>19</v>
      </c>
      <c r="E822" s="18" t="s">
        <v>223</v>
      </c>
      <c r="F822" s="18" t="s">
        <v>224</v>
      </c>
      <c r="G822" s="42">
        <v>1500000</v>
      </c>
      <c r="H822" s="42">
        <v>1500000</v>
      </c>
      <c r="I822" s="42">
        <v>1500000</v>
      </c>
      <c r="J822" s="42">
        <v>0</v>
      </c>
      <c r="K822" s="42">
        <v>0</v>
      </c>
      <c r="L822" s="42">
        <v>0</v>
      </c>
      <c r="M822" s="42">
        <v>330000</v>
      </c>
      <c r="N822" s="42">
        <v>330000</v>
      </c>
      <c r="O822" s="42">
        <v>1170000</v>
      </c>
      <c r="P822" s="42">
        <v>1170000</v>
      </c>
      <c r="Q822" s="17">
        <f t="shared" si="25"/>
        <v>0.22</v>
      </c>
    </row>
    <row r="823" spans="1:17" x14ac:dyDescent="0.2">
      <c r="A823" s="18" t="s">
        <v>383</v>
      </c>
      <c r="B823" s="18" t="s">
        <v>384</v>
      </c>
      <c r="C823" s="15" t="str">
        <f t="shared" si="24"/>
        <v>21375107 CENTRO CULTURAL E HISTÓRICO JOSÉ FIGUERE</v>
      </c>
      <c r="D823" s="18" t="s">
        <v>19</v>
      </c>
      <c r="E823" s="18" t="s">
        <v>225</v>
      </c>
      <c r="F823" s="18" t="s">
        <v>226</v>
      </c>
      <c r="G823" s="42">
        <v>500000</v>
      </c>
      <c r="H823" s="42">
        <v>21574589</v>
      </c>
      <c r="I823" s="42">
        <v>21574589</v>
      </c>
      <c r="J823" s="42">
        <v>0</v>
      </c>
      <c r="K823" s="42">
        <v>0</v>
      </c>
      <c r="L823" s="42">
        <v>0</v>
      </c>
      <c r="M823" s="42">
        <v>11258428.060000001</v>
      </c>
      <c r="N823" s="42">
        <v>11258428.060000001</v>
      </c>
      <c r="O823" s="42">
        <v>10316160.939999999</v>
      </c>
      <c r="P823" s="42">
        <v>10316160.939999999</v>
      </c>
      <c r="Q823" s="17">
        <f t="shared" si="25"/>
        <v>0.52183742920896437</v>
      </c>
    </row>
    <row r="824" spans="1:17" x14ac:dyDescent="0.2">
      <c r="A824" s="18" t="s">
        <v>383</v>
      </c>
      <c r="B824" s="18" t="s">
        <v>384</v>
      </c>
      <c r="C824" s="15" t="str">
        <f t="shared" si="24"/>
        <v>21375107 CENTRO CULTURAL E HISTÓRICO JOSÉ FIGUERE</v>
      </c>
      <c r="D824" s="18" t="s">
        <v>19</v>
      </c>
      <c r="E824" s="18" t="s">
        <v>227</v>
      </c>
      <c r="F824" s="18" t="s">
        <v>228</v>
      </c>
      <c r="G824" s="42">
        <v>0</v>
      </c>
      <c r="H824" s="42">
        <v>21074589</v>
      </c>
      <c r="I824" s="42">
        <v>21074589</v>
      </c>
      <c r="J824" s="42">
        <v>0</v>
      </c>
      <c r="K824" s="42">
        <v>0</v>
      </c>
      <c r="L824" s="42">
        <v>0</v>
      </c>
      <c r="M824" s="42">
        <v>11210769.58</v>
      </c>
      <c r="N824" s="42">
        <v>11210769.58</v>
      </c>
      <c r="O824" s="42">
        <v>9863819.4199999999</v>
      </c>
      <c r="P824" s="42">
        <v>9863819.4199999999</v>
      </c>
      <c r="Q824" s="17">
        <f t="shared" si="25"/>
        <v>0.53195673614322914</v>
      </c>
    </row>
    <row r="825" spans="1:17" x14ac:dyDescent="0.2">
      <c r="A825" s="18" t="s">
        <v>383</v>
      </c>
      <c r="B825" s="18" t="s">
        <v>384</v>
      </c>
      <c r="C825" s="15" t="str">
        <f t="shared" si="24"/>
        <v>21375107 CENTRO CULTURAL E HISTÓRICO JOSÉ FIGUERE</v>
      </c>
      <c r="D825" s="18" t="s">
        <v>19</v>
      </c>
      <c r="E825" s="18" t="s">
        <v>229</v>
      </c>
      <c r="F825" s="18" t="s">
        <v>230</v>
      </c>
      <c r="G825" s="42">
        <v>500000</v>
      </c>
      <c r="H825" s="42">
        <v>500000</v>
      </c>
      <c r="I825" s="42">
        <v>500000</v>
      </c>
      <c r="J825" s="42">
        <v>0</v>
      </c>
      <c r="K825" s="42">
        <v>0</v>
      </c>
      <c r="L825" s="42">
        <v>0</v>
      </c>
      <c r="M825" s="42">
        <v>47658.48</v>
      </c>
      <c r="N825" s="42">
        <v>47658.48</v>
      </c>
      <c r="O825" s="42">
        <v>452341.52</v>
      </c>
      <c r="P825" s="42">
        <v>452341.52</v>
      </c>
      <c r="Q825" s="17">
        <f t="shared" si="25"/>
        <v>9.5316960000000006E-2</v>
      </c>
    </row>
    <row r="826" spans="1:17" x14ac:dyDescent="0.2">
      <c r="A826" s="18" t="s">
        <v>383</v>
      </c>
      <c r="B826" s="18" t="s">
        <v>384</v>
      </c>
      <c r="C826" s="15" t="str">
        <f t="shared" si="24"/>
        <v>21375107 CENTRO CULTURAL E HISTÓRICO JOSÉ FIGUERE</v>
      </c>
      <c r="D826" s="18" t="s">
        <v>253</v>
      </c>
      <c r="E826" s="18" t="s">
        <v>254</v>
      </c>
      <c r="F826" s="18" t="s">
        <v>255</v>
      </c>
      <c r="G826" s="42">
        <v>4963923</v>
      </c>
      <c r="H826" s="42">
        <v>4963923</v>
      </c>
      <c r="I826" s="42">
        <v>2963922.82</v>
      </c>
      <c r="J826" s="42">
        <v>0</v>
      </c>
      <c r="K826" s="42">
        <v>0</v>
      </c>
      <c r="L826" s="42">
        <v>0</v>
      </c>
      <c r="M826" s="42">
        <v>572469.81999999995</v>
      </c>
      <c r="N826" s="42">
        <v>572469.81999999995</v>
      </c>
      <c r="O826" s="42">
        <v>4391453.18</v>
      </c>
      <c r="P826" s="42">
        <v>2391453</v>
      </c>
      <c r="Q826" s="17">
        <f t="shared" si="25"/>
        <v>0.11532608785430394</v>
      </c>
    </row>
    <row r="827" spans="1:17" x14ac:dyDescent="0.2">
      <c r="A827" s="18" t="s">
        <v>383</v>
      </c>
      <c r="B827" s="18" t="s">
        <v>384</v>
      </c>
      <c r="C827" s="15" t="str">
        <f t="shared" si="24"/>
        <v>21375107 CENTRO CULTURAL E HISTÓRICO JOSÉ FIGUERE</v>
      </c>
      <c r="D827" s="18" t="s">
        <v>253</v>
      </c>
      <c r="E827" s="18" t="s">
        <v>256</v>
      </c>
      <c r="F827" s="18" t="s">
        <v>257</v>
      </c>
      <c r="G827" s="42">
        <v>2963923</v>
      </c>
      <c r="H827" s="42">
        <v>2963923</v>
      </c>
      <c r="I827" s="42">
        <v>2963922.82</v>
      </c>
      <c r="J827" s="42">
        <v>0</v>
      </c>
      <c r="K827" s="42">
        <v>0</v>
      </c>
      <c r="L827" s="42">
        <v>0</v>
      </c>
      <c r="M827" s="42">
        <v>572469.81999999995</v>
      </c>
      <c r="N827" s="42">
        <v>572469.81999999995</v>
      </c>
      <c r="O827" s="42">
        <v>2391453.1800000002</v>
      </c>
      <c r="P827" s="42">
        <v>2391453</v>
      </c>
      <c r="Q827" s="17">
        <f t="shared" si="25"/>
        <v>0.19314598253733312</v>
      </c>
    </row>
    <row r="828" spans="1:17" x14ac:dyDescent="0.2">
      <c r="A828" s="18" t="s">
        <v>383</v>
      </c>
      <c r="B828" s="18" t="s">
        <v>384</v>
      </c>
      <c r="C828" s="15" t="str">
        <f t="shared" si="24"/>
        <v>21375107 CENTRO CULTURAL E HISTÓRICO JOSÉ FIGUERE</v>
      </c>
      <c r="D828" s="18" t="s">
        <v>253</v>
      </c>
      <c r="E828" s="18" t="s">
        <v>260</v>
      </c>
      <c r="F828" s="18" t="s">
        <v>261</v>
      </c>
      <c r="G828" s="42">
        <v>500000</v>
      </c>
      <c r="H828" s="42">
        <v>500000</v>
      </c>
      <c r="I828" s="42">
        <v>500000</v>
      </c>
      <c r="J828" s="42">
        <v>0</v>
      </c>
      <c r="K828" s="42">
        <v>0</v>
      </c>
      <c r="L828" s="42">
        <v>0</v>
      </c>
      <c r="M828" s="42">
        <v>385474.82</v>
      </c>
      <c r="N828" s="42">
        <v>385474.82</v>
      </c>
      <c r="O828" s="42">
        <v>114525.18</v>
      </c>
      <c r="P828" s="42">
        <v>114525.18</v>
      </c>
      <c r="Q828" s="17">
        <f t="shared" si="25"/>
        <v>0.77094963999999999</v>
      </c>
    </row>
    <row r="829" spans="1:17" x14ac:dyDescent="0.2">
      <c r="A829" s="18" t="s">
        <v>383</v>
      </c>
      <c r="B829" s="18" t="s">
        <v>384</v>
      </c>
      <c r="C829" s="15" t="str">
        <f t="shared" si="24"/>
        <v>21375107 CENTRO CULTURAL E HISTÓRICO JOSÉ FIGUERE</v>
      </c>
      <c r="D829" s="18" t="s">
        <v>253</v>
      </c>
      <c r="E829" s="18" t="s">
        <v>262</v>
      </c>
      <c r="F829" s="18" t="s">
        <v>263</v>
      </c>
      <c r="G829" s="42">
        <v>800000</v>
      </c>
      <c r="H829" s="42">
        <v>800000</v>
      </c>
      <c r="I829" s="42">
        <v>800000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800000</v>
      </c>
      <c r="P829" s="42">
        <v>800000</v>
      </c>
      <c r="Q829" s="20">
        <f t="shared" si="25"/>
        <v>0</v>
      </c>
    </row>
    <row r="830" spans="1:17" x14ac:dyDescent="0.2">
      <c r="A830" s="18" t="s">
        <v>383</v>
      </c>
      <c r="B830" s="18" t="s">
        <v>384</v>
      </c>
      <c r="C830" s="15" t="str">
        <f t="shared" si="24"/>
        <v>21375107 CENTRO CULTURAL E HISTÓRICO JOSÉ FIGUERE</v>
      </c>
      <c r="D830" s="18" t="s">
        <v>253</v>
      </c>
      <c r="E830" s="18" t="s">
        <v>264</v>
      </c>
      <c r="F830" s="18" t="s">
        <v>265</v>
      </c>
      <c r="G830" s="42">
        <v>663923</v>
      </c>
      <c r="H830" s="42">
        <v>1528448</v>
      </c>
      <c r="I830" s="42">
        <v>1528448</v>
      </c>
      <c r="J830" s="42">
        <v>0</v>
      </c>
      <c r="K830" s="42">
        <v>0</v>
      </c>
      <c r="L830" s="42">
        <v>0</v>
      </c>
      <c r="M830" s="42">
        <v>76000</v>
      </c>
      <c r="N830" s="42">
        <v>76000</v>
      </c>
      <c r="O830" s="42">
        <v>1452448</v>
      </c>
      <c r="P830" s="42">
        <v>1452448</v>
      </c>
      <c r="Q830" s="17">
        <f t="shared" si="25"/>
        <v>4.9723641236077379E-2</v>
      </c>
    </row>
    <row r="831" spans="1:17" x14ac:dyDescent="0.2">
      <c r="A831" s="18" t="s">
        <v>383</v>
      </c>
      <c r="B831" s="18" t="s">
        <v>384</v>
      </c>
      <c r="C831" s="15" t="str">
        <f t="shared" si="24"/>
        <v>21375107 CENTRO CULTURAL E HISTÓRICO JOSÉ FIGUERE</v>
      </c>
      <c r="D831" s="18" t="s">
        <v>253</v>
      </c>
      <c r="E831" s="18" t="s">
        <v>266</v>
      </c>
      <c r="F831" s="18" t="s">
        <v>267</v>
      </c>
      <c r="G831" s="42">
        <v>1000000</v>
      </c>
      <c r="H831" s="42">
        <v>135475</v>
      </c>
      <c r="I831" s="42">
        <v>135474.82</v>
      </c>
      <c r="J831" s="42">
        <v>0</v>
      </c>
      <c r="K831" s="42">
        <v>0</v>
      </c>
      <c r="L831" s="42">
        <v>0</v>
      </c>
      <c r="M831" s="42">
        <v>110995</v>
      </c>
      <c r="N831" s="42">
        <v>110995</v>
      </c>
      <c r="O831" s="42">
        <v>24480</v>
      </c>
      <c r="P831" s="42">
        <v>24479.82</v>
      </c>
      <c r="Q831" s="17">
        <f t="shared" si="25"/>
        <v>0.8193024543273667</v>
      </c>
    </row>
    <row r="832" spans="1:17" x14ac:dyDescent="0.2">
      <c r="A832" s="18" t="s">
        <v>383</v>
      </c>
      <c r="B832" s="18" t="s">
        <v>384</v>
      </c>
      <c r="C832" s="15" t="str">
        <f t="shared" si="24"/>
        <v>21375107 CENTRO CULTURAL E HISTÓRICO JOSÉ FIGUERE</v>
      </c>
      <c r="D832" s="18" t="s">
        <v>253</v>
      </c>
      <c r="E832" s="18" t="s">
        <v>274</v>
      </c>
      <c r="F832" s="18" t="s">
        <v>275</v>
      </c>
      <c r="G832" s="42">
        <v>2000000</v>
      </c>
      <c r="H832" s="42">
        <v>2000000</v>
      </c>
      <c r="I832" s="42">
        <v>0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2000000</v>
      </c>
      <c r="P832" s="42">
        <v>0</v>
      </c>
      <c r="Q832" s="17">
        <f t="shared" si="25"/>
        <v>0</v>
      </c>
    </row>
    <row r="833" spans="1:17" x14ac:dyDescent="0.2">
      <c r="A833" s="18" t="s">
        <v>383</v>
      </c>
      <c r="B833" s="18" t="s">
        <v>384</v>
      </c>
      <c r="C833" s="15" t="str">
        <f t="shared" si="24"/>
        <v>21375107 CENTRO CULTURAL E HISTÓRICO JOSÉ FIGUERE</v>
      </c>
      <c r="D833" s="18" t="s">
        <v>253</v>
      </c>
      <c r="E833" s="18" t="s">
        <v>276</v>
      </c>
      <c r="F833" s="18" t="s">
        <v>277</v>
      </c>
      <c r="G833" s="42">
        <v>2000000</v>
      </c>
      <c r="H833" s="42">
        <v>2000000</v>
      </c>
      <c r="I833" s="42">
        <v>0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2000000</v>
      </c>
      <c r="P833" s="42">
        <v>0</v>
      </c>
      <c r="Q833" s="17">
        <f t="shared" si="25"/>
        <v>0</v>
      </c>
    </row>
    <row r="834" spans="1:17" x14ac:dyDescent="0.2">
      <c r="A834" s="40" t="s">
        <v>392</v>
      </c>
      <c r="B834" s="40" t="s">
        <v>393</v>
      </c>
      <c r="C834" s="15" t="str">
        <f t="shared" si="24"/>
        <v>21375108 CASA DE LA CULTURA DE PUNTARENAS</v>
      </c>
      <c r="D834" s="40" t="s">
        <v>19</v>
      </c>
      <c r="E834" s="40" t="s">
        <v>20</v>
      </c>
      <c r="F834" s="40" t="s">
        <v>20</v>
      </c>
      <c r="G834" s="41">
        <v>135351146</v>
      </c>
      <c r="H834" s="41">
        <v>135351146</v>
      </c>
      <c r="I834" s="41">
        <v>115196269</v>
      </c>
      <c r="J834" s="41">
        <v>0</v>
      </c>
      <c r="K834" s="41">
        <v>0</v>
      </c>
      <c r="L834" s="41">
        <v>0</v>
      </c>
      <c r="M834" s="41">
        <v>70836256.519999996</v>
      </c>
      <c r="N834" s="41">
        <v>70449224.540000007</v>
      </c>
      <c r="O834" s="41">
        <v>64514889.479999997</v>
      </c>
      <c r="P834" s="41">
        <v>44360012.479999997</v>
      </c>
      <c r="Q834" s="20">
        <f t="shared" si="25"/>
        <v>0.52335173076406749</v>
      </c>
    </row>
    <row r="835" spans="1:17" x14ac:dyDescent="0.2">
      <c r="A835" s="18" t="s">
        <v>392</v>
      </c>
      <c r="B835" s="18" t="s">
        <v>393</v>
      </c>
      <c r="C835" s="15" t="str">
        <f t="shared" si="24"/>
        <v>21375108 CASA DE LA CULTURA DE PUNTARENAS</v>
      </c>
      <c r="D835" s="18" t="s">
        <v>19</v>
      </c>
      <c r="E835" s="18" t="s">
        <v>23</v>
      </c>
      <c r="F835" s="18" t="s">
        <v>24</v>
      </c>
      <c r="G835" s="42">
        <v>74188378</v>
      </c>
      <c r="H835" s="42">
        <v>58688378</v>
      </c>
      <c r="I835" s="42">
        <v>41319080</v>
      </c>
      <c r="J835" s="42">
        <v>0</v>
      </c>
      <c r="K835" s="42">
        <v>0</v>
      </c>
      <c r="L835" s="42">
        <v>0</v>
      </c>
      <c r="M835" s="42">
        <v>29891104.530000001</v>
      </c>
      <c r="N835" s="42">
        <v>29555021.670000002</v>
      </c>
      <c r="O835" s="42">
        <v>28797273.469999999</v>
      </c>
      <c r="P835" s="42">
        <v>11427975.470000001</v>
      </c>
      <c r="Q835" s="17">
        <f t="shared" si="25"/>
        <v>0.50931897504476953</v>
      </c>
    </row>
    <row r="836" spans="1:17" x14ac:dyDescent="0.2">
      <c r="A836" s="18" t="s">
        <v>392</v>
      </c>
      <c r="B836" s="18" t="s">
        <v>393</v>
      </c>
      <c r="C836" s="15" t="str">
        <f t="shared" si="24"/>
        <v>21375108 CASA DE LA CULTURA DE PUNTARENAS</v>
      </c>
      <c r="D836" s="18" t="s">
        <v>19</v>
      </c>
      <c r="E836" s="18" t="s">
        <v>25</v>
      </c>
      <c r="F836" s="18" t="s">
        <v>26</v>
      </c>
      <c r="G836" s="42">
        <v>46886928</v>
      </c>
      <c r="H836" s="42">
        <v>30786928</v>
      </c>
      <c r="I836" s="42">
        <v>17475712.120000001</v>
      </c>
      <c r="J836" s="42">
        <v>0</v>
      </c>
      <c r="K836" s="42">
        <v>0</v>
      </c>
      <c r="L836" s="42">
        <v>0</v>
      </c>
      <c r="M836" s="42">
        <v>17475712.120000001</v>
      </c>
      <c r="N836" s="42">
        <v>17201507.210000001</v>
      </c>
      <c r="O836" s="42">
        <v>13311215.880000001</v>
      </c>
      <c r="P836" s="42">
        <v>0</v>
      </c>
      <c r="Q836" s="17">
        <f t="shared" si="25"/>
        <v>0.56763416343455897</v>
      </c>
    </row>
    <row r="837" spans="1:17" x14ac:dyDescent="0.2">
      <c r="A837" s="18" t="s">
        <v>392</v>
      </c>
      <c r="B837" s="18" t="s">
        <v>393</v>
      </c>
      <c r="C837" s="15" t="str">
        <f t="shared" si="24"/>
        <v>21375108 CASA DE LA CULTURA DE PUNTARENAS</v>
      </c>
      <c r="D837" s="18" t="s">
        <v>19</v>
      </c>
      <c r="E837" s="18" t="s">
        <v>27</v>
      </c>
      <c r="F837" s="18" t="s">
        <v>28</v>
      </c>
      <c r="G837" s="42">
        <v>46886928</v>
      </c>
      <c r="H837" s="42">
        <v>30786928</v>
      </c>
      <c r="I837" s="42">
        <v>17475712.120000001</v>
      </c>
      <c r="J837" s="42">
        <v>0</v>
      </c>
      <c r="K837" s="42">
        <v>0</v>
      </c>
      <c r="L837" s="42">
        <v>0</v>
      </c>
      <c r="M837" s="42">
        <v>17475712.120000001</v>
      </c>
      <c r="N837" s="42">
        <v>17201507.210000001</v>
      </c>
      <c r="O837" s="42">
        <v>13311215.880000001</v>
      </c>
      <c r="P837" s="42">
        <v>0</v>
      </c>
      <c r="Q837" s="17">
        <f t="shared" si="25"/>
        <v>0.56763416343455897</v>
      </c>
    </row>
    <row r="838" spans="1:17" x14ac:dyDescent="0.2">
      <c r="A838" s="18" t="s">
        <v>392</v>
      </c>
      <c r="B838" s="18" t="s">
        <v>393</v>
      </c>
      <c r="C838" s="15" t="str">
        <f t="shared" si="24"/>
        <v>21375108 CASA DE LA CULTURA DE PUNTARENAS</v>
      </c>
      <c r="D838" s="18" t="s">
        <v>19</v>
      </c>
      <c r="E838" s="18" t="s">
        <v>31</v>
      </c>
      <c r="F838" s="18" t="s">
        <v>32</v>
      </c>
      <c r="G838" s="42">
        <v>1000000</v>
      </c>
      <c r="H838" s="42">
        <v>1000000</v>
      </c>
      <c r="I838" s="42">
        <v>1000000</v>
      </c>
      <c r="J838" s="42">
        <v>0</v>
      </c>
      <c r="K838" s="42">
        <v>0</v>
      </c>
      <c r="L838" s="42">
        <v>0</v>
      </c>
      <c r="M838" s="42">
        <v>994160.97</v>
      </c>
      <c r="N838" s="42">
        <v>994160.97</v>
      </c>
      <c r="O838" s="42">
        <v>5839.03</v>
      </c>
      <c r="P838" s="42">
        <v>5839.03</v>
      </c>
      <c r="Q838" s="17">
        <f t="shared" si="25"/>
        <v>0.99416096999999992</v>
      </c>
    </row>
    <row r="839" spans="1:17" x14ac:dyDescent="0.2">
      <c r="A839" s="18" t="s">
        <v>392</v>
      </c>
      <c r="B839" s="18" t="s">
        <v>393</v>
      </c>
      <c r="C839" s="15" t="str">
        <f t="shared" ref="C839:C902" si="26">+CONCATENATE(A839," ",B839)</f>
        <v>21375108 CASA DE LA CULTURA DE PUNTARENAS</v>
      </c>
      <c r="D839" s="18" t="s">
        <v>19</v>
      </c>
      <c r="E839" s="18" t="s">
        <v>33</v>
      </c>
      <c r="F839" s="18" t="s">
        <v>34</v>
      </c>
      <c r="G839" s="42">
        <v>1000000</v>
      </c>
      <c r="H839" s="42">
        <v>1000000</v>
      </c>
      <c r="I839" s="42">
        <v>1000000</v>
      </c>
      <c r="J839" s="42">
        <v>0</v>
      </c>
      <c r="K839" s="42">
        <v>0</v>
      </c>
      <c r="L839" s="42">
        <v>0</v>
      </c>
      <c r="M839" s="42">
        <v>994160.97</v>
      </c>
      <c r="N839" s="42">
        <v>994160.97</v>
      </c>
      <c r="O839" s="42">
        <v>5839.03</v>
      </c>
      <c r="P839" s="42">
        <v>5839.03</v>
      </c>
      <c r="Q839" s="17">
        <f t="shared" ref="Q839:Q902" si="27">+IFERROR(M839/H839,0)</f>
        <v>0.99416096999999992</v>
      </c>
    </row>
    <row r="840" spans="1:17" x14ac:dyDescent="0.2">
      <c r="A840" s="18" t="s">
        <v>392</v>
      </c>
      <c r="B840" s="18" t="s">
        <v>393</v>
      </c>
      <c r="C840" s="15" t="str">
        <f t="shared" si="26"/>
        <v>21375108 CASA DE LA CULTURA DE PUNTARENAS</v>
      </c>
      <c r="D840" s="18" t="s">
        <v>19</v>
      </c>
      <c r="E840" s="18" t="s">
        <v>35</v>
      </c>
      <c r="F840" s="18" t="s">
        <v>36</v>
      </c>
      <c r="G840" s="42">
        <v>14916770</v>
      </c>
      <c r="H840" s="42">
        <v>15516770</v>
      </c>
      <c r="I840" s="42">
        <v>12167447.880000001</v>
      </c>
      <c r="J840" s="42">
        <v>0</v>
      </c>
      <c r="K840" s="42">
        <v>0</v>
      </c>
      <c r="L840" s="42">
        <v>0</v>
      </c>
      <c r="M840" s="42">
        <v>6361335.4400000004</v>
      </c>
      <c r="N840" s="42">
        <v>6299457.4900000002</v>
      </c>
      <c r="O840" s="42">
        <v>9155434.5600000005</v>
      </c>
      <c r="P840" s="42">
        <v>5806112.4400000004</v>
      </c>
      <c r="Q840" s="17">
        <f t="shared" si="27"/>
        <v>0.4099651821867567</v>
      </c>
    </row>
    <row r="841" spans="1:17" x14ac:dyDescent="0.2">
      <c r="A841" s="18" t="s">
        <v>392</v>
      </c>
      <c r="B841" s="18" t="s">
        <v>393</v>
      </c>
      <c r="C841" s="15" t="str">
        <f t="shared" si="26"/>
        <v>21375108 CASA DE LA CULTURA DE PUNTARENAS</v>
      </c>
      <c r="D841" s="18" t="s">
        <v>19</v>
      </c>
      <c r="E841" s="18" t="s">
        <v>37</v>
      </c>
      <c r="F841" s="18" t="s">
        <v>38</v>
      </c>
      <c r="G841" s="42">
        <v>1000000</v>
      </c>
      <c r="H841" s="42">
        <v>1600000</v>
      </c>
      <c r="I841" s="42">
        <v>1600000</v>
      </c>
      <c r="J841" s="42">
        <v>0</v>
      </c>
      <c r="K841" s="42">
        <v>0</v>
      </c>
      <c r="L841" s="42">
        <v>0</v>
      </c>
      <c r="M841" s="42">
        <v>1600000</v>
      </c>
      <c r="N841" s="42">
        <v>1600000</v>
      </c>
      <c r="O841" s="42">
        <v>0</v>
      </c>
      <c r="P841" s="42">
        <v>0</v>
      </c>
      <c r="Q841" s="17">
        <f t="shared" si="27"/>
        <v>1</v>
      </c>
    </row>
    <row r="842" spans="1:17" x14ac:dyDescent="0.2">
      <c r="A842" s="18" t="s">
        <v>392</v>
      </c>
      <c r="B842" s="18" t="s">
        <v>393</v>
      </c>
      <c r="C842" s="15" t="str">
        <f t="shared" si="26"/>
        <v>21375108 CASA DE LA CULTURA DE PUNTARENAS</v>
      </c>
      <c r="D842" s="18" t="s">
        <v>19</v>
      </c>
      <c r="E842" s="18" t="s">
        <v>39</v>
      </c>
      <c r="F842" s="18" t="s">
        <v>40</v>
      </c>
      <c r="G842" s="42">
        <v>4000000</v>
      </c>
      <c r="H842" s="42">
        <v>4000000</v>
      </c>
      <c r="I842" s="42">
        <v>3300000</v>
      </c>
      <c r="J842" s="42">
        <v>0</v>
      </c>
      <c r="K842" s="42">
        <v>0</v>
      </c>
      <c r="L842" s="42">
        <v>0</v>
      </c>
      <c r="M842" s="42">
        <v>1216753</v>
      </c>
      <c r="N842" s="42">
        <v>1154875.05</v>
      </c>
      <c r="O842" s="42">
        <v>2783247</v>
      </c>
      <c r="P842" s="42">
        <v>2083247</v>
      </c>
      <c r="Q842" s="17">
        <f t="shared" si="27"/>
        <v>0.30418824999999999</v>
      </c>
    </row>
    <row r="843" spans="1:17" x14ac:dyDescent="0.2">
      <c r="A843" s="18" t="s">
        <v>392</v>
      </c>
      <c r="B843" s="18" t="s">
        <v>393</v>
      </c>
      <c r="C843" s="15" t="str">
        <f t="shared" si="26"/>
        <v>21375108 CASA DE LA CULTURA DE PUNTARENAS</v>
      </c>
      <c r="D843" s="18" t="s">
        <v>19</v>
      </c>
      <c r="E843" s="18" t="s">
        <v>41</v>
      </c>
      <c r="F843" s="18" t="s">
        <v>42</v>
      </c>
      <c r="G843" s="42">
        <v>4925313</v>
      </c>
      <c r="H843" s="42">
        <v>4925313</v>
      </c>
      <c r="I843" s="42">
        <v>3720990.88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4925313</v>
      </c>
      <c r="P843" s="42">
        <v>3720990.88</v>
      </c>
      <c r="Q843" s="17">
        <f t="shared" si="27"/>
        <v>0</v>
      </c>
    </row>
    <row r="844" spans="1:17" x14ac:dyDescent="0.2">
      <c r="A844" s="18" t="s">
        <v>392</v>
      </c>
      <c r="B844" s="18" t="s">
        <v>393</v>
      </c>
      <c r="C844" s="15" t="str">
        <f t="shared" si="26"/>
        <v>21375108 CASA DE LA CULTURA DE PUNTARENAS</v>
      </c>
      <c r="D844" s="18" t="s">
        <v>19</v>
      </c>
      <c r="E844" s="18" t="s">
        <v>43</v>
      </c>
      <c r="F844" s="18" t="s">
        <v>44</v>
      </c>
      <c r="G844" s="42">
        <v>4391457</v>
      </c>
      <c r="H844" s="42">
        <v>4391457</v>
      </c>
      <c r="I844" s="42">
        <v>3546457</v>
      </c>
      <c r="J844" s="42">
        <v>0</v>
      </c>
      <c r="K844" s="42">
        <v>0</v>
      </c>
      <c r="L844" s="42">
        <v>0</v>
      </c>
      <c r="M844" s="42">
        <v>3544582.44</v>
      </c>
      <c r="N844" s="42">
        <v>3544582.44</v>
      </c>
      <c r="O844" s="42">
        <v>846874.56</v>
      </c>
      <c r="P844" s="42">
        <v>1874.56</v>
      </c>
      <c r="Q844" s="17">
        <f t="shared" si="27"/>
        <v>0.80715408120812748</v>
      </c>
    </row>
    <row r="845" spans="1:17" x14ac:dyDescent="0.2">
      <c r="A845" s="18" t="s">
        <v>392</v>
      </c>
      <c r="B845" s="18" t="s">
        <v>393</v>
      </c>
      <c r="C845" s="15" t="str">
        <f t="shared" si="26"/>
        <v>21375108 CASA DE LA CULTURA DE PUNTARENAS</v>
      </c>
      <c r="D845" s="18" t="s">
        <v>19</v>
      </c>
      <c r="E845" s="18" t="s">
        <v>45</v>
      </c>
      <c r="F845" s="18" t="s">
        <v>46</v>
      </c>
      <c r="G845" s="42">
        <v>600000</v>
      </c>
      <c r="H845" s="42">
        <v>600000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600000</v>
      </c>
      <c r="P845" s="42">
        <v>0</v>
      </c>
      <c r="Q845" s="17">
        <f t="shared" si="27"/>
        <v>0</v>
      </c>
    </row>
    <row r="846" spans="1:17" x14ac:dyDescent="0.2">
      <c r="A846" s="18" t="s">
        <v>392</v>
      </c>
      <c r="B846" s="18" t="s">
        <v>393</v>
      </c>
      <c r="C846" s="15" t="str">
        <f t="shared" si="26"/>
        <v>21375108 CASA DE LA CULTURA DE PUNTARENAS</v>
      </c>
      <c r="D846" s="18" t="s">
        <v>19</v>
      </c>
      <c r="E846" s="18" t="s">
        <v>47</v>
      </c>
      <c r="F846" s="18" t="s">
        <v>48</v>
      </c>
      <c r="G846" s="42">
        <v>5643143</v>
      </c>
      <c r="H846" s="42">
        <v>5643143</v>
      </c>
      <c r="I846" s="42">
        <v>5291826</v>
      </c>
      <c r="J846" s="42">
        <v>0</v>
      </c>
      <c r="K846" s="42">
        <v>0</v>
      </c>
      <c r="L846" s="42">
        <v>0</v>
      </c>
      <c r="M846" s="42">
        <v>3323814</v>
      </c>
      <c r="N846" s="42">
        <v>3323814</v>
      </c>
      <c r="O846" s="42">
        <v>2319329</v>
      </c>
      <c r="P846" s="42">
        <v>1968012</v>
      </c>
      <c r="Q846" s="17">
        <f t="shared" si="27"/>
        <v>0.5890004913928284</v>
      </c>
    </row>
    <row r="847" spans="1:17" x14ac:dyDescent="0.2">
      <c r="A847" s="18" t="s">
        <v>392</v>
      </c>
      <c r="B847" s="18" t="s">
        <v>393</v>
      </c>
      <c r="C847" s="15" t="str">
        <f t="shared" si="26"/>
        <v>21375108 CASA DE LA CULTURA DE PUNTARENAS</v>
      </c>
      <c r="D847" s="18" t="s">
        <v>19</v>
      </c>
      <c r="E847" s="18" t="s">
        <v>394</v>
      </c>
      <c r="F847" s="18" t="s">
        <v>50</v>
      </c>
      <c r="G847" s="42">
        <v>5353751</v>
      </c>
      <c r="H847" s="42">
        <v>5353751</v>
      </c>
      <c r="I847" s="42">
        <v>5020450</v>
      </c>
      <c r="J847" s="42">
        <v>0</v>
      </c>
      <c r="K847" s="42">
        <v>0</v>
      </c>
      <c r="L847" s="42">
        <v>0</v>
      </c>
      <c r="M847" s="42">
        <v>3195033</v>
      </c>
      <c r="N847" s="42">
        <v>3195033</v>
      </c>
      <c r="O847" s="42">
        <v>2158718</v>
      </c>
      <c r="P847" s="42">
        <v>1825417</v>
      </c>
      <c r="Q847" s="17">
        <f t="shared" si="27"/>
        <v>0.59678401180779606</v>
      </c>
    </row>
    <row r="848" spans="1:17" x14ac:dyDescent="0.2">
      <c r="A848" s="18" t="s">
        <v>392</v>
      </c>
      <c r="B848" s="18" t="s">
        <v>393</v>
      </c>
      <c r="C848" s="15" t="str">
        <f t="shared" si="26"/>
        <v>21375108 CASA DE LA CULTURA DE PUNTARENAS</v>
      </c>
      <c r="D848" s="18" t="s">
        <v>19</v>
      </c>
      <c r="E848" s="18" t="s">
        <v>395</v>
      </c>
      <c r="F848" s="18" t="s">
        <v>52</v>
      </c>
      <c r="G848" s="42">
        <v>289392</v>
      </c>
      <c r="H848" s="42">
        <v>289392</v>
      </c>
      <c r="I848" s="42">
        <v>271376</v>
      </c>
      <c r="J848" s="42">
        <v>0</v>
      </c>
      <c r="K848" s="42">
        <v>0</v>
      </c>
      <c r="L848" s="42">
        <v>0</v>
      </c>
      <c r="M848" s="42">
        <v>128781</v>
      </c>
      <c r="N848" s="42">
        <v>128781</v>
      </c>
      <c r="O848" s="42">
        <v>160611</v>
      </c>
      <c r="P848" s="42">
        <v>142595</v>
      </c>
      <c r="Q848" s="17">
        <f t="shared" si="27"/>
        <v>0.44500539061204181</v>
      </c>
    </row>
    <row r="849" spans="1:17" x14ac:dyDescent="0.2">
      <c r="A849" s="18" t="s">
        <v>392</v>
      </c>
      <c r="B849" s="18" t="s">
        <v>393</v>
      </c>
      <c r="C849" s="15" t="str">
        <f t="shared" si="26"/>
        <v>21375108 CASA DE LA CULTURA DE PUNTARENAS</v>
      </c>
      <c r="D849" s="18" t="s">
        <v>19</v>
      </c>
      <c r="E849" s="18" t="s">
        <v>53</v>
      </c>
      <c r="F849" s="18" t="s">
        <v>54</v>
      </c>
      <c r="G849" s="42">
        <v>5741537</v>
      </c>
      <c r="H849" s="42">
        <v>5741537</v>
      </c>
      <c r="I849" s="42">
        <v>5384094</v>
      </c>
      <c r="J849" s="42">
        <v>0</v>
      </c>
      <c r="K849" s="42">
        <v>0</v>
      </c>
      <c r="L849" s="42">
        <v>0</v>
      </c>
      <c r="M849" s="42">
        <v>1736082</v>
      </c>
      <c r="N849" s="42">
        <v>1736082</v>
      </c>
      <c r="O849" s="42">
        <v>4005455</v>
      </c>
      <c r="P849" s="42">
        <v>3648012</v>
      </c>
      <c r="Q849" s="17">
        <f t="shared" si="27"/>
        <v>0.30237234385148087</v>
      </c>
    </row>
    <row r="850" spans="1:17" x14ac:dyDescent="0.2">
      <c r="A850" s="18" t="s">
        <v>392</v>
      </c>
      <c r="B850" s="18" t="s">
        <v>393</v>
      </c>
      <c r="C850" s="15" t="str">
        <f t="shared" si="26"/>
        <v>21375108 CASA DE LA CULTURA DE PUNTARENAS</v>
      </c>
      <c r="D850" s="18" t="s">
        <v>19</v>
      </c>
      <c r="E850" s="18" t="s">
        <v>396</v>
      </c>
      <c r="F850" s="18" t="s">
        <v>56</v>
      </c>
      <c r="G850" s="42">
        <v>3137009</v>
      </c>
      <c r="H850" s="42">
        <v>3137009</v>
      </c>
      <c r="I850" s="42">
        <v>2941713</v>
      </c>
      <c r="J850" s="42">
        <v>0</v>
      </c>
      <c r="K850" s="42">
        <v>0</v>
      </c>
      <c r="L850" s="42">
        <v>0</v>
      </c>
      <c r="M850" s="42">
        <v>876895</v>
      </c>
      <c r="N850" s="42">
        <v>876895</v>
      </c>
      <c r="O850" s="42">
        <v>2260114</v>
      </c>
      <c r="P850" s="42">
        <v>2064818</v>
      </c>
      <c r="Q850" s="17">
        <f t="shared" si="27"/>
        <v>0.2795321913325719</v>
      </c>
    </row>
    <row r="851" spans="1:17" x14ac:dyDescent="0.2">
      <c r="A851" s="18" t="s">
        <v>392</v>
      </c>
      <c r="B851" s="18" t="s">
        <v>393</v>
      </c>
      <c r="C851" s="15" t="str">
        <f t="shared" si="26"/>
        <v>21375108 CASA DE LA CULTURA DE PUNTARENAS</v>
      </c>
      <c r="D851" s="18" t="s">
        <v>19</v>
      </c>
      <c r="E851" s="18" t="s">
        <v>397</v>
      </c>
      <c r="F851" s="18" t="s">
        <v>58</v>
      </c>
      <c r="G851" s="42">
        <v>1736352</v>
      </c>
      <c r="H851" s="42">
        <v>1736352</v>
      </c>
      <c r="I851" s="42">
        <v>1628254</v>
      </c>
      <c r="J851" s="42">
        <v>0</v>
      </c>
      <c r="K851" s="42">
        <v>0</v>
      </c>
      <c r="L851" s="42">
        <v>0</v>
      </c>
      <c r="M851" s="42">
        <v>547805</v>
      </c>
      <c r="N851" s="42">
        <v>547805</v>
      </c>
      <c r="O851" s="42">
        <v>1188547</v>
      </c>
      <c r="P851" s="42">
        <v>1080449</v>
      </c>
      <c r="Q851" s="17">
        <f t="shared" si="27"/>
        <v>0.31549190486721584</v>
      </c>
    </row>
    <row r="852" spans="1:17" x14ac:dyDescent="0.2">
      <c r="A852" s="18" t="s">
        <v>392</v>
      </c>
      <c r="B852" s="18" t="s">
        <v>393</v>
      </c>
      <c r="C852" s="15" t="str">
        <f t="shared" si="26"/>
        <v>21375108 CASA DE LA CULTURA DE PUNTARENAS</v>
      </c>
      <c r="D852" s="18" t="s">
        <v>19</v>
      </c>
      <c r="E852" s="18" t="s">
        <v>398</v>
      </c>
      <c r="F852" s="18" t="s">
        <v>60</v>
      </c>
      <c r="G852" s="42">
        <v>868176</v>
      </c>
      <c r="H852" s="42">
        <v>868176</v>
      </c>
      <c r="I852" s="42">
        <v>814127</v>
      </c>
      <c r="J852" s="42">
        <v>0</v>
      </c>
      <c r="K852" s="42">
        <v>0</v>
      </c>
      <c r="L852" s="42">
        <v>0</v>
      </c>
      <c r="M852" s="42">
        <v>311382</v>
      </c>
      <c r="N852" s="42">
        <v>311382</v>
      </c>
      <c r="O852" s="42">
        <v>556794</v>
      </c>
      <c r="P852" s="42">
        <v>502745</v>
      </c>
      <c r="Q852" s="17">
        <f t="shared" si="27"/>
        <v>0.3586622988887046</v>
      </c>
    </row>
    <row r="853" spans="1:17" x14ac:dyDescent="0.2">
      <c r="A853" s="18" t="s">
        <v>392</v>
      </c>
      <c r="B853" s="18" t="s">
        <v>393</v>
      </c>
      <c r="C853" s="15" t="str">
        <f t="shared" si="26"/>
        <v>21375108 CASA DE LA CULTURA DE PUNTARENAS</v>
      </c>
      <c r="D853" s="18" t="s">
        <v>19</v>
      </c>
      <c r="E853" s="18" t="s">
        <v>63</v>
      </c>
      <c r="F853" s="18" t="s">
        <v>64</v>
      </c>
      <c r="G853" s="42">
        <v>57509401</v>
      </c>
      <c r="H853" s="42">
        <v>57509401</v>
      </c>
      <c r="I853" s="42">
        <v>56644401</v>
      </c>
      <c r="J853" s="42">
        <v>0</v>
      </c>
      <c r="K853" s="42">
        <v>0</v>
      </c>
      <c r="L853" s="42">
        <v>0</v>
      </c>
      <c r="M853" s="42">
        <v>25172290.989999998</v>
      </c>
      <c r="N853" s="42">
        <v>25121341.870000001</v>
      </c>
      <c r="O853" s="42">
        <v>32337110.010000002</v>
      </c>
      <c r="P853" s="42">
        <v>31472110.010000002</v>
      </c>
      <c r="Q853" s="17">
        <f t="shared" si="27"/>
        <v>0.43770741048059253</v>
      </c>
    </row>
    <row r="854" spans="1:17" x14ac:dyDescent="0.2">
      <c r="A854" s="18" t="s">
        <v>392</v>
      </c>
      <c r="B854" s="18" t="s">
        <v>393</v>
      </c>
      <c r="C854" s="15" t="str">
        <f t="shared" si="26"/>
        <v>21375108 CASA DE LA CULTURA DE PUNTARENAS</v>
      </c>
      <c r="D854" s="18" t="s">
        <v>19</v>
      </c>
      <c r="E854" s="18" t="s">
        <v>73</v>
      </c>
      <c r="F854" s="18" t="s">
        <v>74</v>
      </c>
      <c r="G854" s="42">
        <v>3060000</v>
      </c>
      <c r="H854" s="42">
        <v>3060000</v>
      </c>
      <c r="I854" s="42">
        <v>3060000</v>
      </c>
      <c r="J854" s="42">
        <v>0</v>
      </c>
      <c r="K854" s="42">
        <v>0</v>
      </c>
      <c r="L854" s="42">
        <v>0</v>
      </c>
      <c r="M854" s="42">
        <v>1784193.82</v>
      </c>
      <c r="N854" s="42">
        <v>1784193.82</v>
      </c>
      <c r="O854" s="42">
        <v>1275806.18</v>
      </c>
      <c r="P854" s="42">
        <v>1275806.18</v>
      </c>
      <c r="Q854" s="17">
        <f t="shared" si="27"/>
        <v>0.58306987581699343</v>
      </c>
    </row>
    <row r="855" spans="1:17" x14ac:dyDescent="0.2">
      <c r="A855" s="18" t="s">
        <v>392</v>
      </c>
      <c r="B855" s="18" t="s">
        <v>393</v>
      </c>
      <c r="C855" s="15" t="str">
        <f t="shared" si="26"/>
        <v>21375108 CASA DE LA CULTURA DE PUNTARENAS</v>
      </c>
      <c r="D855" s="18" t="s">
        <v>19</v>
      </c>
      <c r="E855" s="18" t="s">
        <v>75</v>
      </c>
      <c r="F855" s="18" t="s">
        <v>76</v>
      </c>
      <c r="G855" s="42">
        <v>1200000</v>
      </c>
      <c r="H855" s="42">
        <v>1200000</v>
      </c>
      <c r="I855" s="42">
        <v>1200000</v>
      </c>
      <c r="J855" s="42">
        <v>0</v>
      </c>
      <c r="K855" s="42">
        <v>0</v>
      </c>
      <c r="L855" s="42">
        <v>0</v>
      </c>
      <c r="M855" s="42">
        <v>547391</v>
      </c>
      <c r="N855" s="42">
        <v>547391</v>
      </c>
      <c r="O855" s="42">
        <v>652609</v>
      </c>
      <c r="P855" s="42">
        <v>652609</v>
      </c>
      <c r="Q855" s="17">
        <f t="shared" si="27"/>
        <v>0.45615916666666667</v>
      </c>
    </row>
    <row r="856" spans="1:17" x14ac:dyDescent="0.2">
      <c r="A856" s="18" t="s">
        <v>392</v>
      </c>
      <c r="B856" s="18" t="s">
        <v>393</v>
      </c>
      <c r="C856" s="15" t="str">
        <f t="shared" si="26"/>
        <v>21375108 CASA DE LA CULTURA DE PUNTARENAS</v>
      </c>
      <c r="D856" s="18" t="s">
        <v>19</v>
      </c>
      <c r="E856" s="18" t="s">
        <v>77</v>
      </c>
      <c r="F856" s="18" t="s">
        <v>78</v>
      </c>
      <c r="G856" s="42">
        <v>1200000</v>
      </c>
      <c r="H856" s="42">
        <v>1200000</v>
      </c>
      <c r="I856" s="42">
        <v>1200000</v>
      </c>
      <c r="J856" s="42">
        <v>0</v>
      </c>
      <c r="K856" s="42">
        <v>0</v>
      </c>
      <c r="L856" s="42">
        <v>0</v>
      </c>
      <c r="M856" s="42">
        <v>943570</v>
      </c>
      <c r="N856" s="42">
        <v>943570</v>
      </c>
      <c r="O856" s="42">
        <v>256430</v>
      </c>
      <c r="P856" s="42">
        <v>256430</v>
      </c>
      <c r="Q856" s="17">
        <f t="shared" si="27"/>
        <v>0.78630833333333339</v>
      </c>
    </row>
    <row r="857" spans="1:17" x14ac:dyDescent="0.2">
      <c r="A857" s="18" t="s">
        <v>392</v>
      </c>
      <c r="B857" s="18" t="s">
        <v>393</v>
      </c>
      <c r="C857" s="15" t="str">
        <f t="shared" si="26"/>
        <v>21375108 CASA DE LA CULTURA DE PUNTARENAS</v>
      </c>
      <c r="D857" s="18" t="s">
        <v>19</v>
      </c>
      <c r="E857" s="18" t="s">
        <v>81</v>
      </c>
      <c r="F857" s="18" t="s">
        <v>82</v>
      </c>
      <c r="G857" s="42">
        <v>660000</v>
      </c>
      <c r="H857" s="42">
        <v>660000</v>
      </c>
      <c r="I857" s="42">
        <v>660000</v>
      </c>
      <c r="J857" s="42">
        <v>0</v>
      </c>
      <c r="K857" s="42">
        <v>0</v>
      </c>
      <c r="L857" s="42">
        <v>0</v>
      </c>
      <c r="M857" s="42">
        <v>293232.82</v>
      </c>
      <c r="N857" s="42">
        <v>293232.82</v>
      </c>
      <c r="O857" s="42">
        <v>366767.18</v>
      </c>
      <c r="P857" s="42">
        <v>366767.18</v>
      </c>
      <c r="Q857" s="17">
        <f t="shared" si="27"/>
        <v>0.4442921515151515</v>
      </c>
    </row>
    <row r="858" spans="1:17" x14ac:dyDescent="0.2">
      <c r="A858" s="18" t="s">
        <v>392</v>
      </c>
      <c r="B858" s="18" t="s">
        <v>393</v>
      </c>
      <c r="C858" s="15" t="str">
        <f t="shared" si="26"/>
        <v>21375108 CASA DE LA CULTURA DE PUNTARENAS</v>
      </c>
      <c r="D858" s="18" t="s">
        <v>19</v>
      </c>
      <c r="E858" s="18" t="s">
        <v>95</v>
      </c>
      <c r="F858" s="18" t="s">
        <v>96</v>
      </c>
      <c r="G858" s="42">
        <v>51464381</v>
      </c>
      <c r="H858" s="42">
        <v>51464381</v>
      </c>
      <c r="I858" s="42">
        <v>51464381</v>
      </c>
      <c r="J858" s="42">
        <v>0</v>
      </c>
      <c r="K858" s="42">
        <v>0</v>
      </c>
      <c r="L858" s="42">
        <v>0</v>
      </c>
      <c r="M858" s="42">
        <v>23028973.170000002</v>
      </c>
      <c r="N858" s="42">
        <v>22978024.050000001</v>
      </c>
      <c r="O858" s="42">
        <v>28435407.829999998</v>
      </c>
      <c r="P858" s="42">
        <v>28435407.829999998</v>
      </c>
      <c r="Q858" s="17">
        <f t="shared" si="27"/>
        <v>0.44747401450335139</v>
      </c>
    </row>
    <row r="859" spans="1:17" x14ac:dyDescent="0.2">
      <c r="A859" s="18" t="s">
        <v>392</v>
      </c>
      <c r="B859" s="18" t="s">
        <v>393</v>
      </c>
      <c r="C859" s="15" t="str">
        <f t="shared" si="26"/>
        <v>21375108 CASA DE LA CULTURA DE PUNTARENAS</v>
      </c>
      <c r="D859" s="18" t="s">
        <v>19</v>
      </c>
      <c r="E859" s="18" t="s">
        <v>101</v>
      </c>
      <c r="F859" s="18" t="s">
        <v>102</v>
      </c>
      <c r="G859" s="42">
        <v>40114000</v>
      </c>
      <c r="H859" s="42">
        <v>40114000</v>
      </c>
      <c r="I859" s="42">
        <v>40114000</v>
      </c>
      <c r="J859" s="42">
        <v>0</v>
      </c>
      <c r="K859" s="42">
        <v>0</v>
      </c>
      <c r="L859" s="42">
        <v>0</v>
      </c>
      <c r="M859" s="42">
        <v>23028973.170000002</v>
      </c>
      <c r="N859" s="42">
        <v>22978024.050000001</v>
      </c>
      <c r="O859" s="42">
        <v>17085026.829999998</v>
      </c>
      <c r="P859" s="42">
        <v>17085026.829999998</v>
      </c>
      <c r="Q859" s="17">
        <f t="shared" si="27"/>
        <v>0.57408817794286293</v>
      </c>
    </row>
    <row r="860" spans="1:17" x14ac:dyDescent="0.2">
      <c r="A860" s="18" t="s">
        <v>392</v>
      </c>
      <c r="B860" s="18" t="s">
        <v>393</v>
      </c>
      <c r="C860" s="15" t="str">
        <f t="shared" si="26"/>
        <v>21375108 CASA DE LA CULTURA DE PUNTARENAS</v>
      </c>
      <c r="D860" s="18" t="s">
        <v>19</v>
      </c>
      <c r="E860" s="18" t="s">
        <v>103</v>
      </c>
      <c r="F860" s="18" t="s">
        <v>104</v>
      </c>
      <c r="G860" s="42">
        <v>11350381</v>
      </c>
      <c r="H860" s="42">
        <v>11350381</v>
      </c>
      <c r="I860" s="42">
        <v>11350381</v>
      </c>
      <c r="J860" s="42">
        <v>0</v>
      </c>
      <c r="K860" s="42">
        <v>0</v>
      </c>
      <c r="L860" s="42">
        <v>0</v>
      </c>
      <c r="M860" s="42">
        <v>0</v>
      </c>
      <c r="N860" s="42">
        <v>0</v>
      </c>
      <c r="O860" s="42">
        <v>11350381</v>
      </c>
      <c r="P860" s="42">
        <v>11350381</v>
      </c>
      <c r="Q860" s="17">
        <f t="shared" si="27"/>
        <v>0</v>
      </c>
    </row>
    <row r="861" spans="1:17" x14ac:dyDescent="0.2">
      <c r="A861" s="18" t="s">
        <v>392</v>
      </c>
      <c r="B861" s="18" t="s">
        <v>393</v>
      </c>
      <c r="C861" s="15" t="str">
        <f t="shared" si="26"/>
        <v>21375108 CASA DE LA CULTURA DE PUNTARENAS</v>
      </c>
      <c r="D861" s="18" t="s">
        <v>19</v>
      </c>
      <c r="E861" s="18" t="s">
        <v>105</v>
      </c>
      <c r="F861" s="18" t="s">
        <v>106</v>
      </c>
      <c r="G861" s="42">
        <v>220020</v>
      </c>
      <c r="H861" s="42">
        <v>220020</v>
      </c>
      <c r="I861" s="42">
        <v>220020</v>
      </c>
      <c r="J861" s="42">
        <v>0</v>
      </c>
      <c r="K861" s="42">
        <v>0</v>
      </c>
      <c r="L861" s="42">
        <v>0</v>
      </c>
      <c r="M861" s="42">
        <v>0</v>
      </c>
      <c r="N861" s="42">
        <v>0</v>
      </c>
      <c r="O861" s="42">
        <v>220020</v>
      </c>
      <c r="P861" s="42">
        <v>220020</v>
      </c>
      <c r="Q861" s="17">
        <f t="shared" si="27"/>
        <v>0</v>
      </c>
    </row>
    <row r="862" spans="1:17" x14ac:dyDescent="0.2">
      <c r="A862" s="18" t="s">
        <v>392</v>
      </c>
      <c r="B862" s="18" t="s">
        <v>393</v>
      </c>
      <c r="C862" s="15" t="str">
        <f t="shared" si="26"/>
        <v>21375108 CASA DE LA CULTURA DE PUNTARENAS</v>
      </c>
      <c r="D862" s="18" t="s">
        <v>19</v>
      </c>
      <c r="E862" s="18" t="s">
        <v>107</v>
      </c>
      <c r="F862" s="18" t="s">
        <v>108</v>
      </c>
      <c r="G862" s="42">
        <v>70020</v>
      </c>
      <c r="H862" s="42">
        <v>70020</v>
      </c>
      <c r="I862" s="42">
        <v>70020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70020</v>
      </c>
      <c r="P862" s="42">
        <v>70020</v>
      </c>
      <c r="Q862" s="17">
        <f t="shared" si="27"/>
        <v>0</v>
      </c>
    </row>
    <row r="863" spans="1:17" x14ac:dyDescent="0.2">
      <c r="A863" s="18" t="s">
        <v>392</v>
      </c>
      <c r="B863" s="18" t="s">
        <v>393</v>
      </c>
      <c r="C863" s="15" t="str">
        <f t="shared" si="26"/>
        <v>21375108 CASA DE LA CULTURA DE PUNTARENAS</v>
      </c>
      <c r="D863" s="18" t="s">
        <v>19</v>
      </c>
      <c r="E863" s="18" t="s">
        <v>109</v>
      </c>
      <c r="F863" s="18" t="s">
        <v>110</v>
      </c>
      <c r="G863" s="42">
        <v>150000</v>
      </c>
      <c r="H863" s="42">
        <v>150000</v>
      </c>
      <c r="I863" s="42">
        <v>150000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150000</v>
      </c>
      <c r="P863" s="42">
        <v>150000</v>
      </c>
      <c r="Q863" s="17">
        <f t="shared" si="27"/>
        <v>0</v>
      </c>
    </row>
    <row r="864" spans="1:17" x14ac:dyDescent="0.2">
      <c r="A864" s="18" t="s">
        <v>392</v>
      </c>
      <c r="B864" s="18" t="s">
        <v>393</v>
      </c>
      <c r="C864" s="15" t="str">
        <f t="shared" si="26"/>
        <v>21375108 CASA DE LA CULTURA DE PUNTARENAS</v>
      </c>
      <c r="D864" s="18" t="s">
        <v>19</v>
      </c>
      <c r="E864" s="18" t="s">
        <v>111</v>
      </c>
      <c r="F864" s="18" t="s">
        <v>112</v>
      </c>
      <c r="G864" s="42">
        <v>1620000</v>
      </c>
      <c r="H864" s="42">
        <v>1620000</v>
      </c>
      <c r="I864" s="42">
        <v>1620000</v>
      </c>
      <c r="J864" s="42">
        <v>0</v>
      </c>
      <c r="K864" s="42">
        <v>0</v>
      </c>
      <c r="L864" s="42">
        <v>0</v>
      </c>
      <c r="M864" s="42">
        <v>359124</v>
      </c>
      <c r="N864" s="42">
        <v>359124</v>
      </c>
      <c r="O864" s="42">
        <v>1260876</v>
      </c>
      <c r="P864" s="42">
        <v>1260876</v>
      </c>
      <c r="Q864" s="17">
        <f t="shared" si="27"/>
        <v>0.22168148148148148</v>
      </c>
    </row>
    <row r="865" spans="1:17" x14ac:dyDescent="0.2">
      <c r="A865" s="18" t="s">
        <v>392</v>
      </c>
      <c r="B865" s="18" t="s">
        <v>393</v>
      </c>
      <c r="C865" s="15" t="str">
        <f t="shared" si="26"/>
        <v>21375108 CASA DE LA CULTURA DE PUNTARENAS</v>
      </c>
      <c r="D865" s="18" t="s">
        <v>19</v>
      </c>
      <c r="E865" s="18" t="s">
        <v>113</v>
      </c>
      <c r="F865" s="18" t="s">
        <v>114</v>
      </c>
      <c r="G865" s="42">
        <v>1620000</v>
      </c>
      <c r="H865" s="42">
        <v>1620000</v>
      </c>
      <c r="I865" s="42">
        <v>1620000</v>
      </c>
      <c r="J865" s="42">
        <v>0</v>
      </c>
      <c r="K865" s="42">
        <v>0</v>
      </c>
      <c r="L865" s="42">
        <v>0</v>
      </c>
      <c r="M865" s="42">
        <v>359124</v>
      </c>
      <c r="N865" s="42">
        <v>359124</v>
      </c>
      <c r="O865" s="42">
        <v>1260876</v>
      </c>
      <c r="P865" s="42">
        <v>1260876</v>
      </c>
      <c r="Q865" s="17">
        <f t="shared" si="27"/>
        <v>0.22168148148148148</v>
      </c>
    </row>
    <row r="866" spans="1:17" x14ac:dyDescent="0.2">
      <c r="A866" s="18" t="s">
        <v>392</v>
      </c>
      <c r="B866" s="18" t="s">
        <v>393</v>
      </c>
      <c r="C866" s="15" t="str">
        <f t="shared" si="26"/>
        <v>21375108 CASA DE LA CULTURA DE PUNTARENAS</v>
      </c>
      <c r="D866" s="18" t="s">
        <v>19</v>
      </c>
      <c r="E866" s="18" t="s">
        <v>123</v>
      </c>
      <c r="F866" s="18" t="s">
        <v>124</v>
      </c>
      <c r="G866" s="42">
        <v>865000</v>
      </c>
      <c r="H866" s="42">
        <v>865000</v>
      </c>
      <c r="I866" s="42">
        <v>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865000</v>
      </c>
      <c r="P866" s="42">
        <v>0</v>
      </c>
      <c r="Q866" s="17">
        <f t="shared" si="27"/>
        <v>0</v>
      </c>
    </row>
    <row r="867" spans="1:17" x14ac:dyDescent="0.2">
      <c r="A867" s="18" t="s">
        <v>392</v>
      </c>
      <c r="B867" s="18" t="s">
        <v>393</v>
      </c>
      <c r="C867" s="15" t="str">
        <f t="shared" si="26"/>
        <v>21375108 CASA DE LA CULTURA DE PUNTARENAS</v>
      </c>
      <c r="D867" s="18" t="s">
        <v>19</v>
      </c>
      <c r="E867" s="18" t="s">
        <v>131</v>
      </c>
      <c r="F867" s="18" t="s">
        <v>132</v>
      </c>
      <c r="G867" s="42">
        <v>65000</v>
      </c>
      <c r="H867" s="42">
        <v>65000</v>
      </c>
      <c r="I867" s="42">
        <v>0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65000</v>
      </c>
      <c r="P867" s="42">
        <v>0</v>
      </c>
      <c r="Q867" s="17">
        <f t="shared" si="27"/>
        <v>0</v>
      </c>
    </row>
    <row r="868" spans="1:17" x14ac:dyDescent="0.2">
      <c r="A868" s="18" t="s">
        <v>392</v>
      </c>
      <c r="B868" s="18" t="s">
        <v>393</v>
      </c>
      <c r="C868" s="15" t="str">
        <f t="shared" si="26"/>
        <v>21375108 CASA DE LA CULTURA DE PUNTARENAS</v>
      </c>
      <c r="D868" s="18" t="s">
        <v>19</v>
      </c>
      <c r="E868" s="18" t="s">
        <v>135</v>
      </c>
      <c r="F868" s="18" t="s">
        <v>136</v>
      </c>
      <c r="G868" s="42">
        <v>800000</v>
      </c>
      <c r="H868" s="42">
        <v>800000</v>
      </c>
      <c r="I868" s="42">
        <v>0</v>
      </c>
      <c r="J868" s="42">
        <v>0</v>
      </c>
      <c r="K868" s="42">
        <v>0</v>
      </c>
      <c r="L868" s="42">
        <v>0</v>
      </c>
      <c r="M868" s="42">
        <v>0</v>
      </c>
      <c r="N868" s="42">
        <v>0</v>
      </c>
      <c r="O868" s="42">
        <v>800000</v>
      </c>
      <c r="P868" s="42">
        <v>0</v>
      </c>
      <c r="Q868" s="17">
        <f t="shared" si="27"/>
        <v>0</v>
      </c>
    </row>
    <row r="869" spans="1:17" x14ac:dyDescent="0.2">
      <c r="A869" s="18" t="s">
        <v>392</v>
      </c>
      <c r="B869" s="18" t="s">
        <v>393</v>
      </c>
      <c r="C869" s="15" t="str">
        <f t="shared" si="26"/>
        <v>21375108 CASA DE LA CULTURA DE PUNTARENAS</v>
      </c>
      <c r="D869" s="18" t="s">
        <v>19</v>
      </c>
      <c r="E869" s="18" t="s">
        <v>141</v>
      </c>
      <c r="F869" s="18" t="s">
        <v>142</v>
      </c>
      <c r="G869" s="42">
        <v>280000</v>
      </c>
      <c r="H869" s="42">
        <v>280000</v>
      </c>
      <c r="I869" s="42">
        <v>280000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280000</v>
      </c>
      <c r="P869" s="42">
        <v>280000</v>
      </c>
      <c r="Q869" s="17">
        <f t="shared" si="27"/>
        <v>0</v>
      </c>
    </row>
    <row r="870" spans="1:17" x14ac:dyDescent="0.2">
      <c r="A870" s="18" t="s">
        <v>392</v>
      </c>
      <c r="B870" s="18" t="s">
        <v>393</v>
      </c>
      <c r="C870" s="15" t="str">
        <f t="shared" si="26"/>
        <v>21375108 CASA DE LA CULTURA DE PUNTARENAS</v>
      </c>
      <c r="D870" s="18" t="s">
        <v>19</v>
      </c>
      <c r="E870" s="18" t="s">
        <v>145</v>
      </c>
      <c r="F870" s="18" t="s">
        <v>146</v>
      </c>
      <c r="G870" s="42">
        <v>280000</v>
      </c>
      <c r="H870" s="42">
        <v>280000</v>
      </c>
      <c r="I870" s="42">
        <v>280000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280000</v>
      </c>
      <c r="P870" s="42">
        <v>280000</v>
      </c>
      <c r="Q870" s="17">
        <f t="shared" si="27"/>
        <v>0</v>
      </c>
    </row>
    <row r="871" spans="1:17" x14ac:dyDescent="0.2">
      <c r="A871" s="18" t="s">
        <v>392</v>
      </c>
      <c r="B871" s="18" t="s">
        <v>393</v>
      </c>
      <c r="C871" s="15" t="str">
        <f t="shared" si="26"/>
        <v>21375108 CASA DE LA CULTURA DE PUNTARENAS</v>
      </c>
      <c r="D871" s="18" t="s">
        <v>19</v>
      </c>
      <c r="E871" s="18" t="s">
        <v>153</v>
      </c>
      <c r="F871" s="18" t="s">
        <v>154</v>
      </c>
      <c r="G871" s="42">
        <v>2599980</v>
      </c>
      <c r="H871" s="42">
        <v>2599980</v>
      </c>
      <c r="I871" s="42">
        <v>744980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2599980</v>
      </c>
      <c r="P871" s="42">
        <v>744980</v>
      </c>
      <c r="Q871" s="17">
        <f t="shared" si="27"/>
        <v>0</v>
      </c>
    </row>
    <row r="872" spans="1:17" x14ac:dyDescent="0.2">
      <c r="A872" s="18" t="s">
        <v>392</v>
      </c>
      <c r="B872" s="18" t="s">
        <v>393</v>
      </c>
      <c r="C872" s="15" t="str">
        <f t="shared" si="26"/>
        <v>21375108 CASA DE LA CULTURA DE PUNTARENAS</v>
      </c>
      <c r="D872" s="18" t="s">
        <v>19</v>
      </c>
      <c r="E872" s="18" t="s">
        <v>155</v>
      </c>
      <c r="F872" s="18" t="s">
        <v>156</v>
      </c>
      <c r="G872" s="42">
        <v>1200000</v>
      </c>
      <c r="H872" s="42">
        <v>1200000</v>
      </c>
      <c r="I872" s="42">
        <v>244980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1200000</v>
      </c>
      <c r="P872" s="42">
        <v>244980</v>
      </c>
      <c r="Q872" s="17">
        <f t="shared" si="27"/>
        <v>0</v>
      </c>
    </row>
    <row r="873" spans="1:17" x14ac:dyDescent="0.2">
      <c r="A873" s="18" t="s">
        <v>392</v>
      </c>
      <c r="B873" s="18" t="s">
        <v>393</v>
      </c>
      <c r="C873" s="15" t="str">
        <f t="shared" si="26"/>
        <v>21375108 CASA DE LA CULTURA DE PUNTARENAS</v>
      </c>
      <c r="D873" s="18" t="s">
        <v>19</v>
      </c>
      <c r="E873" s="18" t="s">
        <v>157</v>
      </c>
      <c r="F873" s="18" t="s">
        <v>158</v>
      </c>
      <c r="G873" s="42">
        <v>200000</v>
      </c>
      <c r="H873" s="42">
        <v>200000</v>
      </c>
      <c r="I873" s="42">
        <v>200000</v>
      </c>
      <c r="J873" s="42">
        <v>0</v>
      </c>
      <c r="K873" s="42">
        <v>0</v>
      </c>
      <c r="L873" s="42">
        <v>0</v>
      </c>
      <c r="M873" s="42">
        <v>0</v>
      </c>
      <c r="N873" s="42">
        <v>0</v>
      </c>
      <c r="O873" s="42">
        <v>200000</v>
      </c>
      <c r="P873" s="42">
        <v>200000</v>
      </c>
      <c r="Q873" s="17">
        <f t="shared" si="27"/>
        <v>0</v>
      </c>
    </row>
    <row r="874" spans="1:17" x14ac:dyDescent="0.2">
      <c r="A874" s="18" t="s">
        <v>392</v>
      </c>
      <c r="B874" s="18" t="s">
        <v>393</v>
      </c>
      <c r="C874" s="15" t="str">
        <f t="shared" si="26"/>
        <v>21375108 CASA DE LA CULTURA DE PUNTARENAS</v>
      </c>
      <c r="D874" s="18" t="s">
        <v>19</v>
      </c>
      <c r="E874" s="18" t="s">
        <v>161</v>
      </c>
      <c r="F874" s="18" t="s">
        <v>162</v>
      </c>
      <c r="G874" s="42">
        <v>1000000</v>
      </c>
      <c r="H874" s="42">
        <v>1000000</v>
      </c>
      <c r="I874" s="42">
        <v>44980</v>
      </c>
      <c r="J874" s="42">
        <v>0</v>
      </c>
      <c r="K874" s="42">
        <v>0</v>
      </c>
      <c r="L874" s="42">
        <v>0</v>
      </c>
      <c r="M874" s="42">
        <v>0</v>
      </c>
      <c r="N874" s="42">
        <v>0</v>
      </c>
      <c r="O874" s="42">
        <v>1000000</v>
      </c>
      <c r="P874" s="42">
        <v>44980</v>
      </c>
      <c r="Q874" s="17">
        <f t="shared" si="27"/>
        <v>0</v>
      </c>
    </row>
    <row r="875" spans="1:17" x14ac:dyDescent="0.2">
      <c r="A875" s="18" t="s">
        <v>392</v>
      </c>
      <c r="B875" s="18" t="s">
        <v>393</v>
      </c>
      <c r="C875" s="15" t="str">
        <f t="shared" si="26"/>
        <v>21375108 CASA DE LA CULTURA DE PUNTARENAS</v>
      </c>
      <c r="D875" s="18" t="s">
        <v>19</v>
      </c>
      <c r="E875" s="18" t="s">
        <v>185</v>
      </c>
      <c r="F875" s="18" t="s">
        <v>186</v>
      </c>
      <c r="G875" s="42">
        <v>200000</v>
      </c>
      <c r="H875" s="42">
        <v>200000</v>
      </c>
      <c r="I875" s="42">
        <v>0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200000</v>
      </c>
      <c r="P875" s="42">
        <v>0</v>
      </c>
      <c r="Q875" s="17">
        <f t="shared" si="27"/>
        <v>0</v>
      </c>
    </row>
    <row r="876" spans="1:17" x14ac:dyDescent="0.2">
      <c r="A876" s="18" t="s">
        <v>392</v>
      </c>
      <c r="B876" s="18" t="s">
        <v>393</v>
      </c>
      <c r="C876" s="15" t="str">
        <f t="shared" si="26"/>
        <v>21375108 CASA DE LA CULTURA DE PUNTARENAS</v>
      </c>
      <c r="D876" s="18" t="s">
        <v>19</v>
      </c>
      <c r="E876" s="18" t="s">
        <v>187</v>
      </c>
      <c r="F876" s="18" t="s">
        <v>188</v>
      </c>
      <c r="G876" s="42">
        <v>200000</v>
      </c>
      <c r="H876" s="42">
        <v>200000</v>
      </c>
      <c r="I876" s="42">
        <v>0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200000</v>
      </c>
      <c r="P876" s="42">
        <v>0</v>
      </c>
      <c r="Q876" s="17">
        <f t="shared" si="27"/>
        <v>0</v>
      </c>
    </row>
    <row r="877" spans="1:17" x14ac:dyDescent="0.2">
      <c r="A877" s="18" t="s">
        <v>392</v>
      </c>
      <c r="B877" s="18" t="s">
        <v>393</v>
      </c>
      <c r="C877" s="15" t="str">
        <f t="shared" si="26"/>
        <v>21375108 CASA DE LA CULTURA DE PUNTARENAS</v>
      </c>
      <c r="D877" s="18" t="s">
        <v>19</v>
      </c>
      <c r="E877" s="18" t="s">
        <v>191</v>
      </c>
      <c r="F877" s="18" t="s">
        <v>192</v>
      </c>
      <c r="G877" s="42">
        <v>1199980</v>
      </c>
      <c r="H877" s="42">
        <v>1199980</v>
      </c>
      <c r="I877" s="42">
        <v>500000</v>
      </c>
      <c r="J877" s="42">
        <v>0</v>
      </c>
      <c r="K877" s="42">
        <v>0</v>
      </c>
      <c r="L877" s="42">
        <v>0</v>
      </c>
      <c r="M877" s="42">
        <v>0</v>
      </c>
      <c r="N877" s="42">
        <v>0</v>
      </c>
      <c r="O877" s="42">
        <v>1199980</v>
      </c>
      <c r="P877" s="42">
        <v>500000</v>
      </c>
      <c r="Q877" s="17">
        <f t="shared" si="27"/>
        <v>0</v>
      </c>
    </row>
    <row r="878" spans="1:17" x14ac:dyDescent="0.2">
      <c r="A878" s="18" t="s">
        <v>392</v>
      </c>
      <c r="B878" s="18" t="s">
        <v>393</v>
      </c>
      <c r="C878" s="15" t="str">
        <f t="shared" si="26"/>
        <v>21375108 CASA DE LA CULTURA DE PUNTARENAS</v>
      </c>
      <c r="D878" s="18" t="s">
        <v>19</v>
      </c>
      <c r="E878" s="18" t="s">
        <v>193</v>
      </c>
      <c r="F878" s="18" t="s">
        <v>194</v>
      </c>
      <c r="G878" s="42">
        <v>500000</v>
      </c>
      <c r="H878" s="42">
        <v>500000</v>
      </c>
      <c r="I878" s="42">
        <v>0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500000</v>
      </c>
      <c r="P878" s="42">
        <v>0</v>
      </c>
      <c r="Q878" s="17">
        <f t="shared" si="27"/>
        <v>0</v>
      </c>
    </row>
    <row r="879" spans="1:17" x14ac:dyDescent="0.2">
      <c r="A879" s="18" t="s">
        <v>392</v>
      </c>
      <c r="B879" s="18" t="s">
        <v>393</v>
      </c>
      <c r="C879" s="15" t="str">
        <f t="shared" si="26"/>
        <v>21375108 CASA DE LA CULTURA DE PUNTARENAS</v>
      </c>
      <c r="D879" s="18" t="s">
        <v>19</v>
      </c>
      <c r="E879" s="18" t="s">
        <v>197</v>
      </c>
      <c r="F879" s="18" t="s">
        <v>198</v>
      </c>
      <c r="G879" s="42">
        <v>199980</v>
      </c>
      <c r="H879" s="42">
        <v>199980</v>
      </c>
      <c r="I879" s="42">
        <v>0</v>
      </c>
      <c r="J879" s="42">
        <v>0</v>
      </c>
      <c r="K879" s="42">
        <v>0</v>
      </c>
      <c r="L879" s="42">
        <v>0</v>
      </c>
      <c r="M879" s="42">
        <v>0</v>
      </c>
      <c r="N879" s="42">
        <v>0</v>
      </c>
      <c r="O879" s="42">
        <v>199980</v>
      </c>
      <c r="P879" s="42">
        <v>0</v>
      </c>
      <c r="Q879" s="17">
        <f t="shared" si="27"/>
        <v>0</v>
      </c>
    </row>
    <row r="880" spans="1:17" x14ac:dyDescent="0.2">
      <c r="A880" s="18" t="s">
        <v>392</v>
      </c>
      <c r="B880" s="18" t="s">
        <v>393</v>
      </c>
      <c r="C880" s="15" t="str">
        <f t="shared" si="26"/>
        <v>21375108 CASA DE LA CULTURA DE PUNTARENAS</v>
      </c>
      <c r="D880" s="18" t="s">
        <v>19</v>
      </c>
      <c r="E880" s="18" t="s">
        <v>201</v>
      </c>
      <c r="F880" s="18" t="s">
        <v>202</v>
      </c>
      <c r="G880" s="42">
        <v>500000</v>
      </c>
      <c r="H880" s="42">
        <v>500000</v>
      </c>
      <c r="I880" s="42">
        <v>500000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500000</v>
      </c>
      <c r="P880" s="42">
        <v>500000</v>
      </c>
      <c r="Q880" s="17">
        <f t="shared" si="27"/>
        <v>0</v>
      </c>
    </row>
    <row r="881" spans="1:17" x14ac:dyDescent="0.2">
      <c r="A881" s="18" t="s">
        <v>392</v>
      </c>
      <c r="B881" s="18" t="s">
        <v>393</v>
      </c>
      <c r="C881" s="15" t="str">
        <f t="shared" si="26"/>
        <v>21375108 CASA DE LA CULTURA DE PUNTARENAS</v>
      </c>
      <c r="D881" s="18" t="s">
        <v>19</v>
      </c>
      <c r="E881" s="18" t="s">
        <v>209</v>
      </c>
      <c r="F881" s="18" t="s">
        <v>210</v>
      </c>
      <c r="G881" s="42">
        <v>1053387</v>
      </c>
      <c r="H881" s="42">
        <v>16553387</v>
      </c>
      <c r="I881" s="42">
        <v>16487808</v>
      </c>
      <c r="J881" s="42">
        <v>0</v>
      </c>
      <c r="K881" s="42">
        <v>0</v>
      </c>
      <c r="L881" s="42">
        <v>0</v>
      </c>
      <c r="M881" s="42">
        <v>15772861</v>
      </c>
      <c r="N881" s="42">
        <v>15772861</v>
      </c>
      <c r="O881" s="42">
        <v>780526</v>
      </c>
      <c r="P881" s="42">
        <v>714947</v>
      </c>
      <c r="Q881" s="17">
        <f t="shared" si="27"/>
        <v>0.95284795794359189</v>
      </c>
    </row>
    <row r="882" spans="1:17" x14ac:dyDescent="0.2">
      <c r="A882" s="18" t="s">
        <v>392</v>
      </c>
      <c r="B882" s="18" t="s">
        <v>393</v>
      </c>
      <c r="C882" s="15" t="str">
        <f t="shared" si="26"/>
        <v>21375108 CASA DE LA CULTURA DE PUNTARENAS</v>
      </c>
      <c r="D882" s="18" t="s">
        <v>19</v>
      </c>
      <c r="E882" s="18" t="s">
        <v>211</v>
      </c>
      <c r="F882" s="18" t="s">
        <v>212</v>
      </c>
      <c r="G882" s="42">
        <v>1053387</v>
      </c>
      <c r="H882" s="42">
        <v>1053387</v>
      </c>
      <c r="I882" s="42">
        <v>987808</v>
      </c>
      <c r="J882" s="42">
        <v>0</v>
      </c>
      <c r="K882" s="42">
        <v>0</v>
      </c>
      <c r="L882" s="42">
        <v>0</v>
      </c>
      <c r="M882" s="42">
        <v>272861</v>
      </c>
      <c r="N882" s="42">
        <v>272861</v>
      </c>
      <c r="O882" s="42">
        <v>780526</v>
      </c>
      <c r="P882" s="42">
        <v>714947</v>
      </c>
      <c r="Q882" s="20">
        <f t="shared" si="27"/>
        <v>0.25903205564526616</v>
      </c>
    </row>
    <row r="883" spans="1:17" x14ac:dyDescent="0.2">
      <c r="A883" s="18" t="s">
        <v>392</v>
      </c>
      <c r="B883" s="18" t="s">
        <v>393</v>
      </c>
      <c r="C883" s="15" t="str">
        <f t="shared" si="26"/>
        <v>21375108 CASA DE LA CULTURA DE PUNTARENAS</v>
      </c>
      <c r="D883" s="18" t="s">
        <v>19</v>
      </c>
      <c r="E883" s="18" t="s">
        <v>399</v>
      </c>
      <c r="F883" s="18" t="s">
        <v>214</v>
      </c>
      <c r="G883" s="42">
        <v>908691</v>
      </c>
      <c r="H883" s="42">
        <v>908691</v>
      </c>
      <c r="I883" s="42">
        <v>852120</v>
      </c>
      <c r="J883" s="42">
        <v>0</v>
      </c>
      <c r="K883" s="42">
        <v>0</v>
      </c>
      <c r="L883" s="42">
        <v>0</v>
      </c>
      <c r="M883" s="42">
        <v>235380.08</v>
      </c>
      <c r="N883" s="42">
        <v>235380.08</v>
      </c>
      <c r="O883" s="42">
        <v>673310.92</v>
      </c>
      <c r="P883" s="42">
        <v>616739.92000000004</v>
      </c>
      <c r="Q883" s="17">
        <f t="shared" si="27"/>
        <v>0.25903203619272114</v>
      </c>
    </row>
    <row r="884" spans="1:17" x14ac:dyDescent="0.2">
      <c r="A884" s="18" t="s">
        <v>392</v>
      </c>
      <c r="B884" s="18" t="s">
        <v>393</v>
      </c>
      <c r="C884" s="15" t="str">
        <f t="shared" si="26"/>
        <v>21375108 CASA DE LA CULTURA DE PUNTARENAS</v>
      </c>
      <c r="D884" s="18" t="s">
        <v>19</v>
      </c>
      <c r="E884" s="18" t="s">
        <v>400</v>
      </c>
      <c r="F884" s="18" t="s">
        <v>216</v>
      </c>
      <c r="G884" s="42">
        <v>144696</v>
      </c>
      <c r="H884" s="42">
        <v>144696</v>
      </c>
      <c r="I884" s="42">
        <v>135688</v>
      </c>
      <c r="J884" s="42">
        <v>0</v>
      </c>
      <c r="K884" s="42">
        <v>0</v>
      </c>
      <c r="L884" s="42">
        <v>0</v>
      </c>
      <c r="M884" s="42">
        <v>37480.92</v>
      </c>
      <c r="N884" s="42">
        <v>37480.92</v>
      </c>
      <c r="O884" s="42">
        <v>107215.08</v>
      </c>
      <c r="P884" s="42">
        <v>98207.08</v>
      </c>
      <c r="Q884" s="17">
        <f t="shared" si="27"/>
        <v>0.2590321778072649</v>
      </c>
    </row>
    <row r="885" spans="1:17" x14ac:dyDescent="0.2">
      <c r="A885" s="18" t="s">
        <v>392</v>
      </c>
      <c r="B885" s="18" t="s">
        <v>393</v>
      </c>
      <c r="C885" s="15" t="str">
        <f t="shared" si="26"/>
        <v>21375108 CASA DE LA CULTURA DE PUNTARENAS</v>
      </c>
      <c r="D885" s="18" t="s">
        <v>19</v>
      </c>
      <c r="E885" s="18" t="s">
        <v>225</v>
      </c>
      <c r="F885" s="18" t="s">
        <v>226</v>
      </c>
      <c r="G885" s="42">
        <v>0</v>
      </c>
      <c r="H885" s="42">
        <v>15500000</v>
      </c>
      <c r="I885" s="42">
        <v>15500000</v>
      </c>
      <c r="J885" s="42">
        <v>0</v>
      </c>
      <c r="K885" s="42">
        <v>0</v>
      </c>
      <c r="L885" s="42">
        <v>0</v>
      </c>
      <c r="M885" s="42">
        <v>15500000</v>
      </c>
      <c r="N885" s="42">
        <v>15500000</v>
      </c>
      <c r="O885" s="42">
        <v>0</v>
      </c>
      <c r="P885" s="42">
        <v>0</v>
      </c>
      <c r="Q885" s="17">
        <f t="shared" si="27"/>
        <v>1</v>
      </c>
    </row>
    <row r="886" spans="1:17" x14ac:dyDescent="0.2">
      <c r="A886" s="18" t="s">
        <v>392</v>
      </c>
      <c r="B886" s="18" t="s">
        <v>393</v>
      </c>
      <c r="C886" s="15" t="str">
        <f t="shared" si="26"/>
        <v>21375108 CASA DE LA CULTURA DE PUNTARENAS</v>
      </c>
      <c r="D886" s="18" t="s">
        <v>19</v>
      </c>
      <c r="E886" s="18" t="s">
        <v>227</v>
      </c>
      <c r="F886" s="18" t="s">
        <v>228</v>
      </c>
      <c r="G886" s="42">
        <v>0</v>
      </c>
      <c r="H886" s="42">
        <v>15500000</v>
      </c>
      <c r="I886" s="42">
        <v>15500000</v>
      </c>
      <c r="J886" s="42">
        <v>0</v>
      </c>
      <c r="K886" s="42">
        <v>0</v>
      </c>
      <c r="L886" s="42">
        <v>0</v>
      </c>
      <c r="M886" s="42">
        <v>15500000</v>
      </c>
      <c r="N886" s="42">
        <v>15500000</v>
      </c>
      <c r="O886" s="42">
        <v>0</v>
      </c>
      <c r="P886" s="42">
        <v>0</v>
      </c>
      <c r="Q886" s="17">
        <f t="shared" si="27"/>
        <v>1</v>
      </c>
    </row>
    <row r="887" spans="1:17" x14ac:dyDescent="0.2">
      <c r="A887" s="40" t="s">
        <v>401</v>
      </c>
      <c r="B887" s="40" t="s">
        <v>402</v>
      </c>
      <c r="C887" s="15" t="str">
        <f t="shared" si="26"/>
        <v>21375300 Gestión y Desarrollo Cultural</v>
      </c>
      <c r="D887" s="40" t="s">
        <v>19</v>
      </c>
      <c r="E887" s="40" t="s">
        <v>20</v>
      </c>
      <c r="F887" s="40" t="s">
        <v>20</v>
      </c>
      <c r="G887" s="41">
        <v>2037574566</v>
      </c>
      <c r="H887" s="41">
        <v>2037574566</v>
      </c>
      <c r="I887" s="41">
        <v>1759101970.1500001</v>
      </c>
      <c r="J887" s="41">
        <v>45119012.840000004</v>
      </c>
      <c r="K887" s="41">
        <v>228384210.43000001</v>
      </c>
      <c r="L887" s="41">
        <v>294782.02</v>
      </c>
      <c r="M887" s="41">
        <v>1086176444.9200001</v>
      </c>
      <c r="N887" s="41">
        <v>922742529.05999994</v>
      </c>
      <c r="O887" s="41">
        <v>677600115.78999996</v>
      </c>
      <c r="P887" s="41">
        <v>399127519.94</v>
      </c>
      <c r="Q887" s="20">
        <f t="shared" si="27"/>
        <v>0.53307322492363707</v>
      </c>
    </row>
    <row r="888" spans="1:17" x14ac:dyDescent="0.2">
      <c r="A888" s="18" t="s">
        <v>401</v>
      </c>
      <c r="B888" s="18" t="s">
        <v>402</v>
      </c>
      <c r="C888" s="15" t="str">
        <f t="shared" si="26"/>
        <v>21375300 Gestión y Desarrollo Cultural</v>
      </c>
      <c r="D888" s="18" t="s">
        <v>19</v>
      </c>
      <c r="E888" s="18" t="s">
        <v>23</v>
      </c>
      <c r="F888" s="18" t="s">
        <v>24</v>
      </c>
      <c r="G888" s="42">
        <v>918916145</v>
      </c>
      <c r="H888" s="42">
        <v>907770785</v>
      </c>
      <c r="I888" s="42">
        <v>862360786</v>
      </c>
      <c r="J888" s="42">
        <v>0</v>
      </c>
      <c r="K888" s="42">
        <v>67331705</v>
      </c>
      <c r="L888" s="42">
        <v>0</v>
      </c>
      <c r="M888" s="42">
        <v>445172084.83999997</v>
      </c>
      <c r="N888" s="42">
        <v>445172084.83999997</v>
      </c>
      <c r="O888" s="42">
        <v>395266995.16000003</v>
      </c>
      <c r="P888" s="42">
        <v>349856996.16000003</v>
      </c>
      <c r="Q888" s="17">
        <f t="shared" si="27"/>
        <v>0.49040142313017926</v>
      </c>
    </row>
    <row r="889" spans="1:17" x14ac:dyDescent="0.2">
      <c r="A889" s="18" t="s">
        <v>401</v>
      </c>
      <c r="B889" s="18" t="s">
        <v>402</v>
      </c>
      <c r="C889" s="15" t="str">
        <f t="shared" si="26"/>
        <v>21375300 Gestión y Desarrollo Cultural</v>
      </c>
      <c r="D889" s="18" t="s">
        <v>19</v>
      </c>
      <c r="E889" s="18" t="s">
        <v>25</v>
      </c>
      <c r="F889" s="18" t="s">
        <v>26</v>
      </c>
      <c r="G889" s="42">
        <v>379012200</v>
      </c>
      <c r="H889" s="42">
        <v>371166840</v>
      </c>
      <c r="I889" s="42">
        <v>342417215</v>
      </c>
      <c r="J889" s="42">
        <v>0</v>
      </c>
      <c r="K889" s="42">
        <v>0</v>
      </c>
      <c r="L889" s="42">
        <v>0</v>
      </c>
      <c r="M889" s="42">
        <v>210332463.96000001</v>
      </c>
      <c r="N889" s="42">
        <v>210332463.96000001</v>
      </c>
      <c r="O889" s="42">
        <v>160834376.03999999</v>
      </c>
      <c r="P889" s="42">
        <v>132084751.04000001</v>
      </c>
      <c r="Q889" s="17">
        <f t="shared" si="27"/>
        <v>0.56667902757692468</v>
      </c>
    </row>
    <row r="890" spans="1:17" x14ac:dyDescent="0.2">
      <c r="A890" s="18" t="s">
        <v>401</v>
      </c>
      <c r="B890" s="18" t="s">
        <v>402</v>
      </c>
      <c r="C890" s="15" t="str">
        <f t="shared" si="26"/>
        <v>21375300 Gestión y Desarrollo Cultural</v>
      </c>
      <c r="D890" s="18" t="s">
        <v>19</v>
      </c>
      <c r="E890" s="18" t="s">
        <v>27</v>
      </c>
      <c r="F890" s="18" t="s">
        <v>28</v>
      </c>
      <c r="G890" s="42">
        <v>372012200</v>
      </c>
      <c r="H890" s="42">
        <v>364166840</v>
      </c>
      <c r="I890" s="42">
        <v>335417215</v>
      </c>
      <c r="J890" s="42">
        <v>0</v>
      </c>
      <c r="K890" s="42">
        <v>0</v>
      </c>
      <c r="L890" s="42">
        <v>0</v>
      </c>
      <c r="M890" s="42">
        <v>205514793.96000001</v>
      </c>
      <c r="N890" s="42">
        <v>205514793.96000001</v>
      </c>
      <c r="O890" s="42">
        <v>158652046.03999999</v>
      </c>
      <c r="P890" s="42">
        <v>129902421.04000001</v>
      </c>
      <c r="Q890" s="17">
        <f t="shared" si="27"/>
        <v>0.56434241503152793</v>
      </c>
    </row>
    <row r="891" spans="1:17" x14ac:dyDescent="0.2">
      <c r="A891" s="18" t="s">
        <v>401</v>
      </c>
      <c r="B891" s="18" t="s">
        <v>402</v>
      </c>
      <c r="C891" s="15" t="str">
        <f t="shared" si="26"/>
        <v>21375300 Gestión y Desarrollo Cultural</v>
      </c>
      <c r="D891" s="18" t="s">
        <v>19</v>
      </c>
      <c r="E891" s="18" t="s">
        <v>29</v>
      </c>
      <c r="F891" s="18" t="s">
        <v>30</v>
      </c>
      <c r="G891" s="42">
        <v>7000000</v>
      </c>
      <c r="H891" s="42">
        <v>7000000</v>
      </c>
      <c r="I891" s="42">
        <v>7000000</v>
      </c>
      <c r="J891" s="42">
        <v>0</v>
      </c>
      <c r="K891" s="42">
        <v>0</v>
      </c>
      <c r="L891" s="42">
        <v>0</v>
      </c>
      <c r="M891" s="42">
        <v>4817670</v>
      </c>
      <c r="N891" s="42">
        <v>4817670</v>
      </c>
      <c r="O891" s="42">
        <v>2182330</v>
      </c>
      <c r="P891" s="42">
        <v>2182330</v>
      </c>
      <c r="Q891" s="17">
        <f t="shared" si="27"/>
        <v>0.68823857142857148</v>
      </c>
    </row>
    <row r="892" spans="1:17" x14ac:dyDescent="0.2">
      <c r="A892" s="18" t="s">
        <v>401</v>
      </c>
      <c r="B892" s="18" t="s">
        <v>402</v>
      </c>
      <c r="C892" s="15" t="str">
        <f t="shared" si="26"/>
        <v>21375300 Gestión y Desarrollo Cultural</v>
      </c>
      <c r="D892" s="18" t="s">
        <v>19</v>
      </c>
      <c r="E892" s="18" t="s">
        <v>31</v>
      </c>
      <c r="F892" s="18" t="s">
        <v>32</v>
      </c>
      <c r="G892" s="42">
        <v>15700000</v>
      </c>
      <c r="H892" s="42">
        <v>15700000</v>
      </c>
      <c r="I892" s="42">
        <v>15700000</v>
      </c>
      <c r="J892" s="42">
        <v>0</v>
      </c>
      <c r="K892" s="42">
        <v>0</v>
      </c>
      <c r="L892" s="42">
        <v>0</v>
      </c>
      <c r="M892" s="42">
        <v>5975859.1299999999</v>
      </c>
      <c r="N892" s="42">
        <v>5975859.1299999999</v>
      </c>
      <c r="O892" s="42">
        <v>9724140.8699999992</v>
      </c>
      <c r="P892" s="42">
        <v>9724140.8699999992</v>
      </c>
      <c r="Q892" s="17">
        <f t="shared" si="27"/>
        <v>0.38062797006369425</v>
      </c>
    </row>
    <row r="893" spans="1:17" x14ac:dyDescent="0.2">
      <c r="A893" s="18" t="s">
        <v>401</v>
      </c>
      <c r="B893" s="18" t="s">
        <v>402</v>
      </c>
      <c r="C893" s="15" t="str">
        <f t="shared" si="26"/>
        <v>21375300 Gestión y Desarrollo Cultural</v>
      </c>
      <c r="D893" s="18" t="s">
        <v>19</v>
      </c>
      <c r="E893" s="18" t="s">
        <v>33</v>
      </c>
      <c r="F893" s="18" t="s">
        <v>34</v>
      </c>
      <c r="G893" s="42">
        <v>15700000</v>
      </c>
      <c r="H893" s="42">
        <v>15700000</v>
      </c>
      <c r="I893" s="42">
        <v>15700000</v>
      </c>
      <c r="J893" s="42">
        <v>0</v>
      </c>
      <c r="K893" s="42">
        <v>0</v>
      </c>
      <c r="L893" s="42">
        <v>0</v>
      </c>
      <c r="M893" s="42">
        <v>5975859.1299999999</v>
      </c>
      <c r="N893" s="42">
        <v>5975859.1299999999</v>
      </c>
      <c r="O893" s="42">
        <v>9724140.8699999992</v>
      </c>
      <c r="P893" s="42">
        <v>9724140.8699999992</v>
      </c>
      <c r="Q893" s="17">
        <f t="shared" si="27"/>
        <v>0.38062797006369425</v>
      </c>
    </row>
    <row r="894" spans="1:17" x14ac:dyDescent="0.2">
      <c r="A894" s="18" t="s">
        <v>401</v>
      </c>
      <c r="B894" s="18" t="s">
        <v>402</v>
      </c>
      <c r="C894" s="15" t="str">
        <f t="shared" si="26"/>
        <v>21375300 Gestión y Desarrollo Cultural</v>
      </c>
      <c r="D894" s="18" t="s">
        <v>19</v>
      </c>
      <c r="E894" s="18" t="s">
        <v>35</v>
      </c>
      <c r="F894" s="18" t="s">
        <v>36</v>
      </c>
      <c r="G894" s="42">
        <v>381396951</v>
      </c>
      <c r="H894" s="42">
        <v>378096951</v>
      </c>
      <c r="I894" s="42">
        <v>365233603</v>
      </c>
      <c r="J894" s="42">
        <v>0</v>
      </c>
      <c r="K894" s="42">
        <v>0</v>
      </c>
      <c r="L894" s="42">
        <v>0</v>
      </c>
      <c r="M894" s="42">
        <v>157185498.75</v>
      </c>
      <c r="N894" s="42">
        <v>157185498.75</v>
      </c>
      <c r="O894" s="42">
        <v>220911452.25</v>
      </c>
      <c r="P894" s="42">
        <v>208048104.25</v>
      </c>
      <c r="Q894" s="17">
        <f t="shared" si="27"/>
        <v>0.41572802513818735</v>
      </c>
    </row>
    <row r="895" spans="1:17" x14ac:dyDescent="0.2">
      <c r="A895" s="18" t="s">
        <v>401</v>
      </c>
      <c r="B895" s="18" t="s">
        <v>402</v>
      </c>
      <c r="C895" s="15" t="str">
        <f t="shared" si="26"/>
        <v>21375300 Gestión y Desarrollo Cultural</v>
      </c>
      <c r="D895" s="18" t="s">
        <v>19</v>
      </c>
      <c r="E895" s="18" t="s">
        <v>37</v>
      </c>
      <c r="F895" s="18" t="s">
        <v>38</v>
      </c>
      <c r="G895" s="42">
        <v>110200000</v>
      </c>
      <c r="H895" s="42">
        <v>110200000</v>
      </c>
      <c r="I895" s="42">
        <v>102377446</v>
      </c>
      <c r="J895" s="42">
        <v>0</v>
      </c>
      <c r="K895" s="42">
        <v>0</v>
      </c>
      <c r="L895" s="42">
        <v>0</v>
      </c>
      <c r="M895" s="42">
        <v>40694021.229999997</v>
      </c>
      <c r="N895" s="42">
        <v>40694021.229999997</v>
      </c>
      <c r="O895" s="42">
        <v>69505978.769999996</v>
      </c>
      <c r="P895" s="42">
        <v>61683424.770000003</v>
      </c>
      <c r="Q895" s="17">
        <f t="shared" si="27"/>
        <v>0.36927423983666058</v>
      </c>
    </row>
    <row r="896" spans="1:17" x14ac:dyDescent="0.2">
      <c r="A896" s="18" t="s">
        <v>401</v>
      </c>
      <c r="B896" s="18" t="s">
        <v>402</v>
      </c>
      <c r="C896" s="15" t="str">
        <f t="shared" si="26"/>
        <v>21375300 Gestión y Desarrollo Cultural</v>
      </c>
      <c r="D896" s="18" t="s">
        <v>19</v>
      </c>
      <c r="E896" s="18" t="s">
        <v>39</v>
      </c>
      <c r="F896" s="18" t="s">
        <v>40</v>
      </c>
      <c r="G896" s="42">
        <v>135369720</v>
      </c>
      <c r="H896" s="42">
        <v>132069720</v>
      </c>
      <c r="I896" s="42">
        <v>129676817</v>
      </c>
      <c r="J896" s="42">
        <v>0</v>
      </c>
      <c r="K896" s="42">
        <v>0</v>
      </c>
      <c r="L896" s="42">
        <v>0</v>
      </c>
      <c r="M896" s="42">
        <v>59512670.789999999</v>
      </c>
      <c r="N896" s="42">
        <v>59512670.789999999</v>
      </c>
      <c r="O896" s="42">
        <v>72557049.209999993</v>
      </c>
      <c r="P896" s="42">
        <v>70164146.209999993</v>
      </c>
      <c r="Q896" s="17">
        <f t="shared" si="27"/>
        <v>0.45061555964531458</v>
      </c>
    </row>
    <row r="897" spans="1:17" x14ac:dyDescent="0.2">
      <c r="A897" s="18" t="s">
        <v>401</v>
      </c>
      <c r="B897" s="18" t="s">
        <v>402</v>
      </c>
      <c r="C897" s="15" t="str">
        <f t="shared" si="26"/>
        <v>21375300 Gestión y Desarrollo Cultural</v>
      </c>
      <c r="D897" s="18" t="s">
        <v>19</v>
      </c>
      <c r="E897" s="18" t="s">
        <v>41</v>
      </c>
      <c r="F897" s="18" t="s">
        <v>42</v>
      </c>
      <c r="G897" s="42">
        <v>58394956</v>
      </c>
      <c r="H897" s="42">
        <v>58394956</v>
      </c>
      <c r="I897" s="42">
        <v>56786963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58394956</v>
      </c>
      <c r="P897" s="42">
        <v>56786963</v>
      </c>
      <c r="Q897" s="17">
        <f t="shared" si="27"/>
        <v>0</v>
      </c>
    </row>
    <row r="898" spans="1:17" x14ac:dyDescent="0.2">
      <c r="A898" s="18" t="s">
        <v>401</v>
      </c>
      <c r="B898" s="18" t="s">
        <v>402</v>
      </c>
      <c r="C898" s="15" t="str">
        <f t="shared" si="26"/>
        <v>21375300 Gestión y Desarrollo Cultural</v>
      </c>
      <c r="D898" s="18" t="s">
        <v>19</v>
      </c>
      <c r="E898" s="18" t="s">
        <v>43</v>
      </c>
      <c r="F898" s="18" t="s">
        <v>44</v>
      </c>
      <c r="G898" s="42">
        <v>43232275</v>
      </c>
      <c r="H898" s="42">
        <v>43232275</v>
      </c>
      <c r="I898" s="42">
        <v>43232275</v>
      </c>
      <c r="J898" s="42">
        <v>0</v>
      </c>
      <c r="K898" s="42">
        <v>0</v>
      </c>
      <c r="L898" s="42">
        <v>0</v>
      </c>
      <c r="M898" s="42">
        <v>41614013.359999999</v>
      </c>
      <c r="N898" s="42">
        <v>41614013.359999999</v>
      </c>
      <c r="O898" s="42">
        <v>1618261.64</v>
      </c>
      <c r="P898" s="42">
        <v>1618261.64</v>
      </c>
      <c r="Q898" s="17">
        <f t="shared" si="27"/>
        <v>0.96256820535121035</v>
      </c>
    </row>
    <row r="899" spans="1:17" x14ac:dyDescent="0.2">
      <c r="A899" s="18" t="s">
        <v>401</v>
      </c>
      <c r="B899" s="18" t="s">
        <v>402</v>
      </c>
      <c r="C899" s="15" t="str">
        <f t="shared" si="26"/>
        <v>21375300 Gestión y Desarrollo Cultural</v>
      </c>
      <c r="D899" s="18" t="s">
        <v>19</v>
      </c>
      <c r="E899" s="18" t="s">
        <v>45</v>
      </c>
      <c r="F899" s="18" t="s">
        <v>46</v>
      </c>
      <c r="G899" s="42">
        <v>34200000</v>
      </c>
      <c r="H899" s="42">
        <v>34200000</v>
      </c>
      <c r="I899" s="42">
        <v>33160102</v>
      </c>
      <c r="J899" s="42">
        <v>0</v>
      </c>
      <c r="K899" s="42">
        <v>0</v>
      </c>
      <c r="L899" s="42">
        <v>0</v>
      </c>
      <c r="M899" s="42">
        <v>15364793.369999999</v>
      </c>
      <c r="N899" s="42">
        <v>15364793.369999999</v>
      </c>
      <c r="O899" s="42">
        <v>18835206.629999999</v>
      </c>
      <c r="P899" s="42">
        <v>17795308.629999999</v>
      </c>
      <c r="Q899" s="17">
        <f t="shared" si="27"/>
        <v>0.4492629640350877</v>
      </c>
    </row>
    <row r="900" spans="1:17" x14ac:dyDescent="0.2">
      <c r="A900" s="18" t="s">
        <v>401</v>
      </c>
      <c r="B900" s="18" t="s">
        <v>402</v>
      </c>
      <c r="C900" s="15" t="str">
        <f t="shared" si="26"/>
        <v>21375300 Gestión y Desarrollo Cultural</v>
      </c>
      <c r="D900" s="18" t="s">
        <v>19</v>
      </c>
      <c r="E900" s="18" t="s">
        <v>47</v>
      </c>
      <c r="F900" s="18" t="s">
        <v>48</v>
      </c>
      <c r="G900" s="42">
        <v>70786385</v>
      </c>
      <c r="H900" s="42">
        <v>70786385</v>
      </c>
      <c r="I900" s="42">
        <v>68904280</v>
      </c>
      <c r="J900" s="42">
        <v>0</v>
      </c>
      <c r="K900" s="42">
        <v>33300021</v>
      </c>
      <c r="L900" s="42">
        <v>0</v>
      </c>
      <c r="M900" s="42">
        <v>35604259</v>
      </c>
      <c r="N900" s="42">
        <v>35604259</v>
      </c>
      <c r="O900" s="42">
        <v>1882105</v>
      </c>
      <c r="P900" s="42">
        <v>0</v>
      </c>
      <c r="Q900" s="17">
        <f t="shared" si="27"/>
        <v>0.50298173864931794</v>
      </c>
    </row>
    <row r="901" spans="1:17" x14ac:dyDescent="0.2">
      <c r="A901" s="18" t="s">
        <v>401</v>
      </c>
      <c r="B901" s="18" t="s">
        <v>402</v>
      </c>
      <c r="C901" s="15" t="str">
        <f t="shared" si="26"/>
        <v>21375300 Gestión y Desarrollo Cultural</v>
      </c>
      <c r="D901" s="18" t="s">
        <v>19</v>
      </c>
      <c r="E901" s="18" t="s">
        <v>403</v>
      </c>
      <c r="F901" s="18" t="s">
        <v>50</v>
      </c>
      <c r="G901" s="42">
        <v>67156314</v>
      </c>
      <c r="H901" s="42">
        <v>67156314</v>
      </c>
      <c r="I901" s="42">
        <v>65370727</v>
      </c>
      <c r="J901" s="42">
        <v>0</v>
      </c>
      <c r="K901" s="42">
        <v>31591970</v>
      </c>
      <c r="L901" s="42">
        <v>0</v>
      </c>
      <c r="M901" s="42">
        <v>33778757</v>
      </c>
      <c r="N901" s="42">
        <v>33778757</v>
      </c>
      <c r="O901" s="42">
        <v>1785587</v>
      </c>
      <c r="P901" s="42">
        <v>0</v>
      </c>
      <c r="Q901" s="17">
        <f t="shared" si="27"/>
        <v>0.50298706090390843</v>
      </c>
    </row>
    <row r="902" spans="1:17" x14ac:dyDescent="0.2">
      <c r="A902" s="18" t="s">
        <v>401</v>
      </c>
      <c r="B902" s="18" t="s">
        <v>402</v>
      </c>
      <c r="C902" s="15" t="str">
        <f t="shared" si="26"/>
        <v>21375300 Gestión y Desarrollo Cultural</v>
      </c>
      <c r="D902" s="18" t="s">
        <v>19</v>
      </c>
      <c r="E902" s="18" t="s">
        <v>404</v>
      </c>
      <c r="F902" s="18" t="s">
        <v>52</v>
      </c>
      <c r="G902" s="42">
        <v>3630071</v>
      </c>
      <c r="H902" s="42">
        <v>3630071</v>
      </c>
      <c r="I902" s="42">
        <v>3533553</v>
      </c>
      <c r="J902" s="42">
        <v>0</v>
      </c>
      <c r="K902" s="42">
        <v>1708051</v>
      </c>
      <c r="L902" s="42">
        <v>0</v>
      </c>
      <c r="M902" s="42">
        <v>1825502</v>
      </c>
      <c r="N902" s="42">
        <v>1825502</v>
      </c>
      <c r="O902" s="42">
        <v>96518</v>
      </c>
      <c r="P902" s="42">
        <v>0</v>
      </c>
      <c r="Q902" s="17">
        <f t="shared" si="27"/>
        <v>0.50288327693866042</v>
      </c>
    </row>
    <row r="903" spans="1:17" x14ac:dyDescent="0.2">
      <c r="A903" s="18" t="s">
        <v>401</v>
      </c>
      <c r="B903" s="18" t="s">
        <v>402</v>
      </c>
      <c r="C903" s="15" t="str">
        <f t="shared" ref="C903:C966" si="28">+CONCATENATE(A903," ",B903)</f>
        <v>21375300 Gestión y Desarrollo Cultural</v>
      </c>
      <c r="D903" s="18" t="s">
        <v>19</v>
      </c>
      <c r="E903" s="18" t="s">
        <v>53</v>
      </c>
      <c r="F903" s="18" t="s">
        <v>54</v>
      </c>
      <c r="G903" s="42">
        <v>72020609</v>
      </c>
      <c r="H903" s="42">
        <v>72020609</v>
      </c>
      <c r="I903" s="42">
        <v>70105688</v>
      </c>
      <c r="J903" s="42">
        <v>0</v>
      </c>
      <c r="K903" s="42">
        <v>34031684</v>
      </c>
      <c r="L903" s="42">
        <v>0</v>
      </c>
      <c r="M903" s="42">
        <v>36074004</v>
      </c>
      <c r="N903" s="42">
        <v>36074004</v>
      </c>
      <c r="O903" s="42">
        <v>1914921</v>
      </c>
      <c r="P903" s="42">
        <v>0</v>
      </c>
      <c r="Q903" s="17">
        <f t="shared" ref="Q903:Q966" si="29">+IFERROR(M903/H903,0)</f>
        <v>0.50088446211278215</v>
      </c>
    </row>
    <row r="904" spans="1:17" x14ac:dyDescent="0.2">
      <c r="A904" s="18" t="s">
        <v>401</v>
      </c>
      <c r="B904" s="18" t="s">
        <v>402</v>
      </c>
      <c r="C904" s="15" t="str">
        <f t="shared" si="28"/>
        <v>21375300 Gestión y Desarrollo Cultural</v>
      </c>
      <c r="D904" s="18" t="s">
        <v>19</v>
      </c>
      <c r="E904" s="18" t="s">
        <v>405</v>
      </c>
      <c r="F904" s="18" t="s">
        <v>56</v>
      </c>
      <c r="G904" s="42">
        <v>39349970</v>
      </c>
      <c r="H904" s="42">
        <v>39349970</v>
      </c>
      <c r="I904" s="42">
        <v>38303713</v>
      </c>
      <c r="J904" s="42">
        <v>0</v>
      </c>
      <c r="K904" s="42">
        <v>18659331</v>
      </c>
      <c r="L904" s="42">
        <v>0</v>
      </c>
      <c r="M904" s="42">
        <v>19644382</v>
      </c>
      <c r="N904" s="42">
        <v>19644382</v>
      </c>
      <c r="O904" s="42">
        <v>1046257</v>
      </c>
      <c r="P904" s="42">
        <v>0</v>
      </c>
      <c r="Q904" s="17">
        <f t="shared" si="29"/>
        <v>0.49922228657353485</v>
      </c>
    </row>
    <row r="905" spans="1:17" x14ac:dyDescent="0.2">
      <c r="A905" s="18" t="s">
        <v>401</v>
      </c>
      <c r="B905" s="18" t="s">
        <v>402</v>
      </c>
      <c r="C905" s="15" t="str">
        <f t="shared" si="28"/>
        <v>21375300 Gestión y Desarrollo Cultural</v>
      </c>
      <c r="D905" s="18" t="s">
        <v>19</v>
      </c>
      <c r="E905" s="18" t="s">
        <v>406</v>
      </c>
      <c r="F905" s="18" t="s">
        <v>58</v>
      </c>
      <c r="G905" s="42">
        <v>21780426</v>
      </c>
      <c r="H905" s="42">
        <v>21780426</v>
      </c>
      <c r="I905" s="42">
        <v>21201317</v>
      </c>
      <c r="J905" s="42">
        <v>0</v>
      </c>
      <c r="K905" s="42">
        <v>10248235</v>
      </c>
      <c r="L905" s="42">
        <v>0</v>
      </c>
      <c r="M905" s="42">
        <v>10953082</v>
      </c>
      <c r="N905" s="42">
        <v>10953082</v>
      </c>
      <c r="O905" s="42">
        <v>579109</v>
      </c>
      <c r="P905" s="42">
        <v>0</v>
      </c>
      <c r="Q905" s="17">
        <f t="shared" si="29"/>
        <v>0.50288649083355852</v>
      </c>
    </row>
    <row r="906" spans="1:17" x14ac:dyDescent="0.2">
      <c r="A906" s="18" t="s">
        <v>401</v>
      </c>
      <c r="B906" s="18" t="s">
        <v>402</v>
      </c>
      <c r="C906" s="15" t="str">
        <f t="shared" si="28"/>
        <v>21375300 Gestión y Desarrollo Cultural</v>
      </c>
      <c r="D906" s="18" t="s">
        <v>19</v>
      </c>
      <c r="E906" s="18" t="s">
        <v>407</v>
      </c>
      <c r="F906" s="18" t="s">
        <v>60</v>
      </c>
      <c r="G906" s="42">
        <v>10890213</v>
      </c>
      <c r="H906" s="42">
        <v>10890213</v>
      </c>
      <c r="I906" s="42">
        <v>10600658</v>
      </c>
      <c r="J906" s="42">
        <v>0</v>
      </c>
      <c r="K906" s="42">
        <v>5124118</v>
      </c>
      <c r="L906" s="42">
        <v>0</v>
      </c>
      <c r="M906" s="42">
        <v>5476540</v>
      </c>
      <c r="N906" s="42">
        <v>5476540</v>
      </c>
      <c r="O906" s="42">
        <v>289555</v>
      </c>
      <c r="P906" s="42">
        <v>0</v>
      </c>
      <c r="Q906" s="17">
        <f t="shared" si="29"/>
        <v>0.50288639900799004</v>
      </c>
    </row>
    <row r="907" spans="1:17" x14ac:dyDescent="0.2">
      <c r="A907" s="18" t="s">
        <v>401</v>
      </c>
      <c r="B907" s="18" t="s">
        <v>402</v>
      </c>
      <c r="C907" s="15" t="str">
        <f t="shared" si="28"/>
        <v>21375300 Gestión y Desarrollo Cultural</v>
      </c>
      <c r="D907" s="18" t="s">
        <v>19</v>
      </c>
      <c r="E907" s="18" t="s">
        <v>63</v>
      </c>
      <c r="F907" s="18" t="s">
        <v>64</v>
      </c>
      <c r="G907" s="42">
        <v>523096322</v>
      </c>
      <c r="H907" s="42">
        <v>523096322</v>
      </c>
      <c r="I907" s="42">
        <v>385635782.86000001</v>
      </c>
      <c r="J907" s="42">
        <v>43852001.090000004</v>
      </c>
      <c r="K907" s="42">
        <v>140033474.91</v>
      </c>
      <c r="L907" s="42">
        <v>294782.02</v>
      </c>
      <c r="M907" s="42">
        <v>171300430.06</v>
      </c>
      <c r="N907" s="42">
        <v>142386001.12</v>
      </c>
      <c r="O907" s="42">
        <v>167615633.91999999</v>
      </c>
      <c r="P907" s="42">
        <v>30155094.780000001</v>
      </c>
      <c r="Q907" s="17">
        <f t="shared" si="29"/>
        <v>0.32747397153367863</v>
      </c>
    </row>
    <row r="908" spans="1:17" x14ac:dyDescent="0.2">
      <c r="A908" s="18" t="s">
        <v>401</v>
      </c>
      <c r="B908" s="18" t="s">
        <v>402</v>
      </c>
      <c r="C908" s="15" t="str">
        <f t="shared" si="28"/>
        <v>21375300 Gestión y Desarrollo Cultural</v>
      </c>
      <c r="D908" s="18" t="s">
        <v>19</v>
      </c>
      <c r="E908" s="18" t="s">
        <v>65</v>
      </c>
      <c r="F908" s="18" t="s">
        <v>66</v>
      </c>
      <c r="G908" s="42">
        <v>10000000</v>
      </c>
      <c r="H908" s="42">
        <v>10000000</v>
      </c>
      <c r="I908" s="42">
        <v>767290</v>
      </c>
      <c r="J908" s="42">
        <v>0</v>
      </c>
      <c r="K908" s="42">
        <v>767289.04</v>
      </c>
      <c r="L908" s="42">
        <v>0</v>
      </c>
      <c r="M908" s="42">
        <v>0</v>
      </c>
      <c r="N908" s="42">
        <v>0</v>
      </c>
      <c r="O908" s="42">
        <v>9232710.9600000009</v>
      </c>
      <c r="P908" s="42">
        <v>0.96</v>
      </c>
      <c r="Q908" s="17">
        <f t="shared" si="29"/>
        <v>0</v>
      </c>
    </row>
    <row r="909" spans="1:17" x14ac:dyDescent="0.2">
      <c r="A909" s="18" t="s">
        <v>401</v>
      </c>
      <c r="B909" s="18" t="s">
        <v>402</v>
      </c>
      <c r="C909" s="15" t="str">
        <f t="shared" si="28"/>
        <v>21375300 Gestión y Desarrollo Cultural</v>
      </c>
      <c r="D909" s="18" t="s">
        <v>19</v>
      </c>
      <c r="E909" s="18" t="s">
        <v>67</v>
      </c>
      <c r="F909" s="18" t="s">
        <v>68</v>
      </c>
      <c r="G909" s="42">
        <v>10000000</v>
      </c>
      <c r="H909" s="42">
        <v>10000000</v>
      </c>
      <c r="I909" s="42">
        <v>767290</v>
      </c>
      <c r="J909" s="42">
        <v>0</v>
      </c>
      <c r="K909" s="42">
        <v>767289.04</v>
      </c>
      <c r="L909" s="42">
        <v>0</v>
      </c>
      <c r="M909" s="42">
        <v>0</v>
      </c>
      <c r="N909" s="42">
        <v>0</v>
      </c>
      <c r="O909" s="42">
        <v>9232710.9600000009</v>
      </c>
      <c r="P909" s="42">
        <v>0.96</v>
      </c>
      <c r="Q909" s="17">
        <f t="shared" si="29"/>
        <v>0</v>
      </c>
    </row>
    <row r="910" spans="1:17" x14ac:dyDescent="0.2">
      <c r="A910" s="18" t="s">
        <v>401</v>
      </c>
      <c r="B910" s="18" t="s">
        <v>402</v>
      </c>
      <c r="C910" s="15" t="str">
        <f t="shared" si="28"/>
        <v>21375300 Gestión y Desarrollo Cultural</v>
      </c>
      <c r="D910" s="18" t="s">
        <v>19</v>
      </c>
      <c r="E910" s="18" t="s">
        <v>73</v>
      </c>
      <c r="F910" s="18" t="s">
        <v>74</v>
      </c>
      <c r="G910" s="42">
        <v>22789800</v>
      </c>
      <c r="H910" s="42">
        <v>22789800</v>
      </c>
      <c r="I910" s="42">
        <v>16884805.34</v>
      </c>
      <c r="J910" s="42">
        <v>0</v>
      </c>
      <c r="K910" s="42">
        <v>6590194.9000000004</v>
      </c>
      <c r="L910" s="42">
        <v>0</v>
      </c>
      <c r="M910" s="42">
        <v>10294609.130000001</v>
      </c>
      <c r="N910" s="42">
        <v>9840784.2799999993</v>
      </c>
      <c r="O910" s="42">
        <v>5904995.9699999997</v>
      </c>
      <c r="P910" s="42">
        <v>1.31</v>
      </c>
      <c r="Q910" s="17">
        <f t="shared" si="29"/>
        <v>0.45172002957463431</v>
      </c>
    </row>
    <row r="911" spans="1:17" x14ac:dyDescent="0.2">
      <c r="A911" s="18" t="s">
        <v>401</v>
      </c>
      <c r="B911" s="18" t="s">
        <v>402</v>
      </c>
      <c r="C911" s="15" t="str">
        <f t="shared" si="28"/>
        <v>21375300 Gestión y Desarrollo Cultural</v>
      </c>
      <c r="D911" s="18" t="s">
        <v>19</v>
      </c>
      <c r="E911" s="18" t="s">
        <v>75</v>
      </c>
      <c r="F911" s="18" t="s">
        <v>76</v>
      </c>
      <c r="G911" s="42">
        <v>2197800</v>
      </c>
      <c r="H911" s="42">
        <v>2197800</v>
      </c>
      <c r="I911" s="42">
        <v>1450000</v>
      </c>
      <c r="J911" s="42">
        <v>0</v>
      </c>
      <c r="K911" s="42">
        <v>369480.9</v>
      </c>
      <c r="L911" s="42">
        <v>0</v>
      </c>
      <c r="M911" s="42">
        <v>1080519.1000000001</v>
      </c>
      <c r="N911" s="42">
        <v>1022339.25</v>
      </c>
      <c r="O911" s="42">
        <v>747800</v>
      </c>
      <c r="P911" s="42">
        <v>0</v>
      </c>
      <c r="Q911" s="17">
        <f t="shared" si="29"/>
        <v>0.49163668213668216</v>
      </c>
    </row>
    <row r="912" spans="1:17" x14ac:dyDescent="0.2">
      <c r="A912" s="18" t="s">
        <v>401</v>
      </c>
      <c r="B912" s="18" t="s">
        <v>402</v>
      </c>
      <c r="C912" s="15" t="str">
        <f t="shared" si="28"/>
        <v>21375300 Gestión y Desarrollo Cultural</v>
      </c>
      <c r="D912" s="18" t="s">
        <v>19</v>
      </c>
      <c r="E912" s="18" t="s">
        <v>77</v>
      </c>
      <c r="F912" s="18" t="s">
        <v>78</v>
      </c>
      <c r="G912" s="42">
        <v>10032000</v>
      </c>
      <c r="H912" s="42">
        <v>10032000</v>
      </c>
      <c r="I912" s="42">
        <v>6786000.3399999999</v>
      </c>
      <c r="J912" s="42">
        <v>0</v>
      </c>
      <c r="K912" s="42">
        <v>3600244</v>
      </c>
      <c r="L912" s="42">
        <v>0</v>
      </c>
      <c r="M912" s="42">
        <v>3185756</v>
      </c>
      <c r="N912" s="42">
        <v>2790111</v>
      </c>
      <c r="O912" s="42">
        <v>3246000</v>
      </c>
      <c r="P912" s="42">
        <v>0.34</v>
      </c>
      <c r="Q912" s="17">
        <f t="shared" si="29"/>
        <v>0.31755940988835724</v>
      </c>
    </row>
    <row r="913" spans="1:17" x14ac:dyDescent="0.2">
      <c r="A913" s="18" t="s">
        <v>401</v>
      </c>
      <c r="B913" s="18" t="s">
        <v>402</v>
      </c>
      <c r="C913" s="15" t="str">
        <f t="shared" si="28"/>
        <v>21375300 Gestión y Desarrollo Cultural</v>
      </c>
      <c r="D913" s="18" t="s">
        <v>19</v>
      </c>
      <c r="E913" s="18" t="s">
        <v>81</v>
      </c>
      <c r="F913" s="18" t="s">
        <v>82</v>
      </c>
      <c r="G913" s="42">
        <v>10560000</v>
      </c>
      <c r="H913" s="42">
        <v>10560000</v>
      </c>
      <c r="I913" s="42">
        <v>8648805</v>
      </c>
      <c r="J913" s="42">
        <v>0</v>
      </c>
      <c r="K913" s="42">
        <v>2620470</v>
      </c>
      <c r="L913" s="42">
        <v>0</v>
      </c>
      <c r="M913" s="42">
        <v>6028334.0300000003</v>
      </c>
      <c r="N913" s="42">
        <v>6028334.0300000003</v>
      </c>
      <c r="O913" s="42">
        <v>1911195.97</v>
      </c>
      <c r="P913" s="42">
        <v>0.97</v>
      </c>
      <c r="Q913" s="17">
        <f t="shared" si="29"/>
        <v>0.57086496496212125</v>
      </c>
    </row>
    <row r="914" spans="1:17" x14ac:dyDescent="0.2">
      <c r="A914" s="18" t="s">
        <v>401</v>
      </c>
      <c r="B914" s="18" t="s">
        <v>402</v>
      </c>
      <c r="C914" s="15" t="str">
        <f t="shared" si="28"/>
        <v>21375300 Gestión y Desarrollo Cultural</v>
      </c>
      <c r="D914" s="18" t="s">
        <v>19</v>
      </c>
      <c r="E914" s="18" t="s">
        <v>85</v>
      </c>
      <c r="F914" s="18" t="s">
        <v>86</v>
      </c>
      <c r="G914" s="42">
        <v>11500000</v>
      </c>
      <c r="H914" s="42">
        <v>11500000</v>
      </c>
      <c r="I914" s="42">
        <v>1467333.68</v>
      </c>
      <c r="J914" s="42">
        <v>799088.65</v>
      </c>
      <c r="K914" s="42">
        <v>0</v>
      </c>
      <c r="L914" s="42">
        <v>0</v>
      </c>
      <c r="M914" s="42">
        <v>0</v>
      </c>
      <c r="N914" s="42">
        <v>0</v>
      </c>
      <c r="O914" s="42">
        <v>10700911.35</v>
      </c>
      <c r="P914" s="42">
        <v>668245.03</v>
      </c>
      <c r="Q914" s="17">
        <f t="shared" si="29"/>
        <v>0</v>
      </c>
    </row>
    <row r="915" spans="1:17" x14ac:dyDescent="0.2">
      <c r="A915" s="18" t="s">
        <v>401</v>
      </c>
      <c r="B915" s="18" t="s">
        <v>402</v>
      </c>
      <c r="C915" s="15" t="str">
        <f t="shared" si="28"/>
        <v>21375300 Gestión y Desarrollo Cultural</v>
      </c>
      <c r="D915" s="18" t="s">
        <v>19</v>
      </c>
      <c r="E915" s="18" t="s">
        <v>87</v>
      </c>
      <c r="F915" s="18" t="s">
        <v>88</v>
      </c>
      <c r="G915" s="42">
        <v>1000000</v>
      </c>
      <c r="H915" s="42">
        <v>1000000</v>
      </c>
      <c r="I915" s="42">
        <v>800666.67</v>
      </c>
      <c r="J915" s="42">
        <v>799088.65</v>
      </c>
      <c r="K915" s="42">
        <v>0</v>
      </c>
      <c r="L915" s="42">
        <v>0</v>
      </c>
      <c r="M915" s="42">
        <v>0</v>
      </c>
      <c r="N915" s="42">
        <v>0</v>
      </c>
      <c r="O915" s="42">
        <v>200911.35</v>
      </c>
      <c r="P915" s="42">
        <v>1578.02</v>
      </c>
      <c r="Q915" s="17">
        <f t="shared" si="29"/>
        <v>0</v>
      </c>
    </row>
    <row r="916" spans="1:17" x14ac:dyDescent="0.2">
      <c r="A916" s="18" t="s">
        <v>401</v>
      </c>
      <c r="B916" s="18" t="s">
        <v>402</v>
      </c>
      <c r="C916" s="15" t="str">
        <f t="shared" si="28"/>
        <v>21375300 Gestión y Desarrollo Cultural</v>
      </c>
      <c r="D916" s="18" t="s">
        <v>19</v>
      </c>
      <c r="E916" s="18" t="s">
        <v>89</v>
      </c>
      <c r="F916" s="18" t="s">
        <v>90</v>
      </c>
      <c r="G916" s="42">
        <v>1000000</v>
      </c>
      <c r="H916" s="42">
        <v>1000000</v>
      </c>
      <c r="I916" s="42">
        <v>666666.67000000004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1000000</v>
      </c>
      <c r="P916" s="42">
        <v>666666.67000000004</v>
      </c>
      <c r="Q916" s="17">
        <f t="shared" si="29"/>
        <v>0</v>
      </c>
    </row>
    <row r="917" spans="1:17" x14ac:dyDescent="0.2">
      <c r="A917" s="18" t="s">
        <v>401</v>
      </c>
      <c r="B917" s="18" t="s">
        <v>402</v>
      </c>
      <c r="C917" s="15" t="str">
        <f t="shared" si="28"/>
        <v>21375300 Gestión y Desarrollo Cultural</v>
      </c>
      <c r="D917" s="18" t="s">
        <v>19</v>
      </c>
      <c r="E917" s="18" t="s">
        <v>93</v>
      </c>
      <c r="F917" s="18" t="s">
        <v>94</v>
      </c>
      <c r="G917" s="42">
        <v>9500000</v>
      </c>
      <c r="H917" s="42">
        <v>9500000</v>
      </c>
      <c r="I917" s="42">
        <v>0.34</v>
      </c>
      <c r="J917" s="42">
        <v>0</v>
      </c>
      <c r="K917" s="42">
        <v>0</v>
      </c>
      <c r="L917" s="42">
        <v>0</v>
      </c>
      <c r="M917" s="42">
        <v>0</v>
      </c>
      <c r="N917" s="42">
        <v>0</v>
      </c>
      <c r="O917" s="42">
        <v>9500000</v>
      </c>
      <c r="P917" s="42">
        <v>0.34</v>
      </c>
      <c r="Q917" s="17">
        <f t="shared" si="29"/>
        <v>0</v>
      </c>
    </row>
    <row r="918" spans="1:17" x14ac:dyDescent="0.2">
      <c r="A918" s="18" t="s">
        <v>401</v>
      </c>
      <c r="B918" s="18" t="s">
        <v>402</v>
      </c>
      <c r="C918" s="15" t="str">
        <f t="shared" si="28"/>
        <v>21375300 Gestión y Desarrollo Cultural</v>
      </c>
      <c r="D918" s="18" t="s">
        <v>19</v>
      </c>
      <c r="E918" s="18" t="s">
        <v>95</v>
      </c>
      <c r="F918" s="18" t="s">
        <v>96</v>
      </c>
      <c r="G918" s="42">
        <v>396896522</v>
      </c>
      <c r="H918" s="42">
        <v>399116522</v>
      </c>
      <c r="I918" s="42">
        <v>332196363.00999999</v>
      </c>
      <c r="J918" s="42">
        <v>42950942.439999998</v>
      </c>
      <c r="K918" s="42">
        <v>123230900.45999999</v>
      </c>
      <c r="L918" s="42">
        <v>294782.02</v>
      </c>
      <c r="M918" s="42">
        <v>136445089.59</v>
      </c>
      <c r="N918" s="42">
        <v>109247914.79000001</v>
      </c>
      <c r="O918" s="42">
        <v>96194807.489999995</v>
      </c>
      <c r="P918" s="42">
        <v>29274648.5</v>
      </c>
      <c r="Q918" s="17">
        <f t="shared" si="29"/>
        <v>0.34186780568808423</v>
      </c>
    </row>
    <row r="919" spans="1:17" x14ac:dyDescent="0.2">
      <c r="A919" s="18" t="s">
        <v>401</v>
      </c>
      <c r="B919" s="18" t="s">
        <v>402</v>
      </c>
      <c r="C919" s="15" t="str">
        <f t="shared" si="28"/>
        <v>21375300 Gestión y Desarrollo Cultural</v>
      </c>
      <c r="D919" s="18" t="s">
        <v>19</v>
      </c>
      <c r="E919" s="18" t="s">
        <v>97</v>
      </c>
      <c r="F919" s="18" t="s">
        <v>98</v>
      </c>
      <c r="G919" s="42">
        <v>6050000</v>
      </c>
      <c r="H919" s="42">
        <v>6050000</v>
      </c>
      <c r="I919" s="42">
        <v>6050000</v>
      </c>
      <c r="J919" s="42">
        <v>0</v>
      </c>
      <c r="K919" s="42">
        <v>0</v>
      </c>
      <c r="L919" s="42">
        <v>0</v>
      </c>
      <c r="M919" s="42">
        <v>6049999.9900000002</v>
      </c>
      <c r="N919" s="42">
        <v>6049999.9900000002</v>
      </c>
      <c r="O919" s="42">
        <v>0.01</v>
      </c>
      <c r="P919" s="42">
        <v>0.01</v>
      </c>
      <c r="Q919" s="17">
        <f t="shared" si="29"/>
        <v>0.99999999834710751</v>
      </c>
    </row>
    <row r="920" spans="1:17" x14ac:dyDescent="0.2">
      <c r="A920" s="18" t="s">
        <v>401</v>
      </c>
      <c r="B920" s="18" t="s">
        <v>402</v>
      </c>
      <c r="C920" s="15" t="str">
        <f t="shared" si="28"/>
        <v>21375300 Gestión y Desarrollo Cultural</v>
      </c>
      <c r="D920" s="18" t="s">
        <v>19</v>
      </c>
      <c r="E920" s="18" t="s">
        <v>99</v>
      </c>
      <c r="F920" s="18" t="s">
        <v>100</v>
      </c>
      <c r="G920" s="42">
        <v>1500000</v>
      </c>
      <c r="H920" s="42">
        <v>1500000</v>
      </c>
      <c r="I920" s="42">
        <v>495314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1500000</v>
      </c>
      <c r="P920" s="42">
        <v>495314</v>
      </c>
      <c r="Q920" s="17">
        <f t="shared" si="29"/>
        <v>0</v>
      </c>
    </row>
    <row r="921" spans="1:17" x14ac:dyDescent="0.2">
      <c r="A921" s="18" t="s">
        <v>401</v>
      </c>
      <c r="B921" s="18" t="s">
        <v>402</v>
      </c>
      <c r="C921" s="15" t="str">
        <f t="shared" si="28"/>
        <v>21375300 Gestión y Desarrollo Cultural</v>
      </c>
      <c r="D921" s="18" t="s">
        <v>19</v>
      </c>
      <c r="E921" s="18" t="s">
        <v>101</v>
      </c>
      <c r="F921" s="18" t="s">
        <v>102</v>
      </c>
      <c r="G921" s="42">
        <v>110200000</v>
      </c>
      <c r="H921" s="42">
        <v>114520000</v>
      </c>
      <c r="I921" s="42">
        <v>79348940.840000004</v>
      </c>
      <c r="J921" s="42">
        <v>0</v>
      </c>
      <c r="K921" s="42">
        <v>13074799.83</v>
      </c>
      <c r="L921" s="42">
        <v>294782.02</v>
      </c>
      <c r="M921" s="42">
        <v>65979358.280000001</v>
      </c>
      <c r="N921" s="42">
        <v>53648725.640000001</v>
      </c>
      <c r="O921" s="42">
        <v>35171059.869999997</v>
      </c>
      <c r="P921" s="42">
        <v>0.71</v>
      </c>
      <c r="Q921" s="17">
        <f t="shared" si="29"/>
        <v>0.57613830143206424</v>
      </c>
    </row>
    <row r="922" spans="1:17" x14ac:dyDescent="0.2">
      <c r="A922" s="18" t="s">
        <v>401</v>
      </c>
      <c r="B922" s="18" t="s">
        <v>402</v>
      </c>
      <c r="C922" s="15" t="str">
        <f t="shared" si="28"/>
        <v>21375300 Gestión y Desarrollo Cultural</v>
      </c>
      <c r="D922" s="18" t="s">
        <v>19</v>
      </c>
      <c r="E922" s="18" t="s">
        <v>103</v>
      </c>
      <c r="F922" s="18" t="s">
        <v>104</v>
      </c>
      <c r="G922" s="42">
        <v>279146522</v>
      </c>
      <c r="H922" s="42">
        <v>277046522</v>
      </c>
      <c r="I922" s="42">
        <v>246302108.16999999</v>
      </c>
      <c r="J922" s="42">
        <v>42950942.439999998</v>
      </c>
      <c r="K922" s="42">
        <v>110156100.63</v>
      </c>
      <c r="L922" s="42">
        <v>0</v>
      </c>
      <c r="M922" s="42">
        <v>64415731.32</v>
      </c>
      <c r="N922" s="42">
        <v>49549189.159999996</v>
      </c>
      <c r="O922" s="42">
        <v>59523747.609999999</v>
      </c>
      <c r="P922" s="42">
        <v>28779333.780000001</v>
      </c>
      <c r="Q922" s="17">
        <f t="shared" si="29"/>
        <v>0.23250871678511814</v>
      </c>
    </row>
    <row r="923" spans="1:17" x14ac:dyDescent="0.2">
      <c r="A923" s="18" t="s">
        <v>401</v>
      </c>
      <c r="B923" s="18" t="s">
        <v>402</v>
      </c>
      <c r="C923" s="15" t="str">
        <f t="shared" si="28"/>
        <v>21375300 Gestión y Desarrollo Cultural</v>
      </c>
      <c r="D923" s="18" t="s">
        <v>19</v>
      </c>
      <c r="E923" s="18" t="s">
        <v>105</v>
      </c>
      <c r="F923" s="18" t="s">
        <v>106</v>
      </c>
      <c r="G923" s="42">
        <v>24000000</v>
      </c>
      <c r="H923" s="42">
        <v>24000000</v>
      </c>
      <c r="I923" s="42">
        <v>16790635</v>
      </c>
      <c r="J923" s="42">
        <v>101970</v>
      </c>
      <c r="K923" s="42">
        <v>7075421.3200000003</v>
      </c>
      <c r="L923" s="42">
        <v>0</v>
      </c>
      <c r="M923" s="42">
        <v>9607893.6799999997</v>
      </c>
      <c r="N923" s="42">
        <v>9582473.6799999997</v>
      </c>
      <c r="O923" s="42">
        <v>7214715</v>
      </c>
      <c r="P923" s="42">
        <v>5350</v>
      </c>
      <c r="Q923" s="17">
        <f t="shared" si="29"/>
        <v>0.40032890333333332</v>
      </c>
    </row>
    <row r="924" spans="1:17" x14ac:dyDescent="0.2">
      <c r="A924" s="18" t="s">
        <v>401</v>
      </c>
      <c r="B924" s="18" t="s">
        <v>402</v>
      </c>
      <c r="C924" s="15" t="str">
        <f t="shared" si="28"/>
        <v>21375300 Gestión y Desarrollo Cultural</v>
      </c>
      <c r="D924" s="18" t="s">
        <v>19</v>
      </c>
      <c r="E924" s="18" t="s">
        <v>107</v>
      </c>
      <c r="F924" s="18" t="s">
        <v>108</v>
      </c>
      <c r="G924" s="42">
        <v>4000000</v>
      </c>
      <c r="H924" s="42">
        <v>4000000</v>
      </c>
      <c r="I924" s="42">
        <v>1940635</v>
      </c>
      <c r="J924" s="42">
        <v>12070</v>
      </c>
      <c r="K924" s="42">
        <v>1024467.25</v>
      </c>
      <c r="L924" s="42">
        <v>0</v>
      </c>
      <c r="M924" s="42">
        <v>904097.75</v>
      </c>
      <c r="N924" s="42">
        <v>901277.75</v>
      </c>
      <c r="O924" s="42">
        <v>2059365</v>
      </c>
      <c r="P924" s="42">
        <v>0</v>
      </c>
      <c r="Q924" s="17">
        <f t="shared" si="29"/>
        <v>0.22602443750000001</v>
      </c>
    </row>
    <row r="925" spans="1:17" x14ac:dyDescent="0.2">
      <c r="A925" s="18" t="s">
        <v>401</v>
      </c>
      <c r="B925" s="18" t="s">
        <v>402</v>
      </c>
      <c r="C925" s="15" t="str">
        <f t="shared" si="28"/>
        <v>21375300 Gestión y Desarrollo Cultural</v>
      </c>
      <c r="D925" s="18" t="s">
        <v>19</v>
      </c>
      <c r="E925" s="18" t="s">
        <v>109</v>
      </c>
      <c r="F925" s="18" t="s">
        <v>110</v>
      </c>
      <c r="G925" s="42">
        <v>20000000</v>
      </c>
      <c r="H925" s="42">
        <v>20000000</v>
      </c>
      <c r="I925" s="42">
        <v>14850000</v>
      </c>
      <c r="J925" s="42">
        <v>89900</v>
      </c>
      <c r="K925" s="42">
        <v>6050954.0700000003</v>
      </c>
      <c r="L925" s="42">
        <v>0</v>
      </c>
      <c r="M925" s="42">
        <v>8703795.9299999997</v>
      </c>
      <c r="N925" s="42">
        <v>8681195.9299999997</v>
      </c>
      <c r="O925" s="42">
        <v>5155350</v>
      </c>
      <c r="P925" s="42">
        <v>5350</v>
      </c>
      <c r="Q925" s="17">
        <f t="shared" si="29"/>
        <v>0.4351897965</v>
      </c>
    </row>
    <row r="926" spans="1:17" x14ac:dyDescent="0.2">
      <c r="A926" s="18" t="s">
        <v>401</v>
      </c>
      <c r="B926" s="18" t="s">
        <v>402</v>
      </c>
      <c r="C926" s="15" t="str">
        <f t="shared" si="28"/>
        <v>21375300 Gestión y Desarrollo Cultural</v>
      </c>
      <c r="D926" s="18" t="s">
        <v>19</v>
      </c>
      <c r="E926" s="18" t="s">
        <v>111</v>
      </c>
      <c r="F926" s="18" t="s">
        <v>112</v>
      </c>
      <c r="G926" s="42">
        <v>13000000</v>
      </c>
      <c r="H926" s="42">
        <v>10680000</v>
      </c>
      <c r="I926" s="42">
        <v>9271918.8300000001</v>
      </c>
      <c r="J926" s="42">
        <v>0</v>
      </c>
      <c r="K926" s="42">
        <v>44</v>
      </c>
      <c r="L926" s="42">
        <v>0</v>
      </c>
      <c r="M926" s="42">
        <v>9271874</v>
      </c>
      <c r="N926" s="42">
        <v>9271874</v>
      </c>
      <c r="O926" s="42">
        <v>1408082</v>
      </c>
      <c r="P926" s="42">
        <v>0.83</v>
      </c>
      <c r="Q926" s="17">
        <f t="shared" si="29"/>
        <v>0.86815299625468167</v>
      </c>
    </row>
    <row r="927" spans="1:17" x14ac:dyDescent="0.2">
      <c r="A927" s="18" t="s">
        <v>401</v>
      </c>
      <c r="B927" s="18" t="s">
        <v>402</v>
      </c>
      <c r="C927" s="15" t="str">
        <f t="shared" si="28"/>
        <v>21375300 Gestión y Desarrollo Cultural</v>
      </c>
      <c r="D927" s="18" t="s">
        <v>19</v>
      </c>
      <c r="E927" s="18" t="s">
        <v>113</v>
      </c>
      <c r="F927" s="18" t="s">
        <v>114</v>
      </c>
      <c r="G927" s="42">
        <v>13000000</v>
      </c>
      <c r="H927" s="42">
        <v>10680000</v>
      </c>
      <c r="I927" s="42">
        <v>9271918.8300000001</v>
      </c>
      <c r="J927" s="42">
        <v>0</v>
      </c>
      <c r="K927" s="42">
        <v>44</v>
      </c>
      <c r="L927" s="42">
        <v>0</v>
      </c>
      <c r="M927" s="42">
        <v>9271874</v>
      </c>
      <c r="N927" s="42">
        <v>9271874</v>
      </c>
      <c r="O927" s="42">
        <v>1408082</v>
      </c>
      <c r="P927" s="42">
        <v>0.83</v>
      </c>
      <c r="Q927" s="17">
        <f t="shared" si="29"/>
        <v>0.86815299625468167</v>
      </c>
    </row>
    <row r="928" spans="1:17" x14ac:dyDescent="0.2">
      <c r="A928" s="18" t="s">
        <v>401</v>
      </c>
      <c r="B928" s="18" t="s">
        <v>402</v>
      </c>
      <c r="C928" s="15" t="str">
        <f t="shared" si="28"/>
        <v>21375300 Gestión y Desarrollo Cultural</v>
      </c>
      <c r="D928" s="18" t="s">
        <v>19</v>
      </c>
      <c r="E928" s="18" t="s">
        <v>123</v>
      </c>
      <c r="F928" s="18" t="s">
        <v>124</v>
      </c>
      <c r="G928" s="42">
        <v>43510000</v>
      </c>
      <c r="H928" s="42">
        <v>43610000</v>
      </c>
      <c r="I928" s="42">
        <v>7730696</v>
      </c>
      <c r="J928" s="42">
        <v>0</v>
      </c>
      <c r="K928" s="42">
        <v>2369625.19</v>
      </c>
      <c r="L928" s="42">
        <v>0</v>
      </c>
      <c r="M928" s="42">
        <v>5154222.66</v>
      </c>
      <c r="N928" s="42">
        <v>3916213.37</v>
      </c>
      <c r="O928" s="42">
        <v>36086152.149999999</v>
      </c>
      <c r="P928" s="42">
        <v>206848.15</v>
      </c>
      <c r="Q928" s="17">
        <f t="shared" si="29"/>
        <v>0.11818900848429259</v>
      </c>
    </row>
    <row r="929" spans="1:17" x14ac:dyDescent="0.2">
      <c r="A929" s="18" t="s">
        <v>401</v>
      </c>
      <c r="B929" s="18" t="s">
        <v>402</v>
      </c>
      <c r="C929" s="15" t="str">
        <f t="shared" si="28"/>
        <v>21375300 Gestión y Desarrollo Cultural</v>
      </c>
      <c r="D929" s="18" t="s">
        <v>19</v>
      </c>
      <c r="E929" s="18" t="s">
        <v>125</v>
      </c>
      <c r="F929" s="18" t="s">
        <v>126</v>
      </c>
      <c r="G929" s="42">
        <v>22000000</v>
      </c>
      <c r="H929" s="42">
        <v>22000000</v>
      </c>
      <c r="I929" s="42">
        <v>200000</v>
      </c>
      <c r="J929" s="42">
        <v>0</v>
      </c>
      <c r="K929" s="42">
        <v>200000</v>
      </c>
      <c r="L929" s="42">
        <v>0</v>
      </c>
      <c r="M929" s="42">
        <v>0</v>
      </c>
      <c r="N929" s="42">
        <v>0</v>
      </c>
      <c r="O929" s="42">
        <v>21800000</v>
      </c>
      <c r="P929" s="42">
        <v>0</v>
      </c>
      <c r="Q929" s="17">
        <f t="shared" si="29"/>
        <v>0</v>
      </c>
    </row>
    <row r="930" spans="1:17" x14ac:dyDescent="0.2">
      <c r="A930" s="18" t="s">
        <v>401</v>
      </c>
      <c r="B930" s="18" t="s">
        <v>402</v>
      </c>
      <c r="C930" s="15" t="str">
        <f t="shared" si="28"/>
        <v>21375300 Gestión y Desarrollo Cultural</v>
      </c>
      <c r="D930" s="18" t="s">
        <v>19</v>
      </c>
      <c r="E930" s="18" t="s">
        <v>131</v>
      </c>
      <c r="F930" s="18" t="s">
        <v>132</v>
      </c>
      <c r="G930" s="42">
        <v>6700000</v>
      </c>
      <c r="H930" s="42">
        <v>8800000</v>
      </c>
      <c r="I930" s="42">
        <v>7130000</v>
      </c>
      <c r="J930" s="42">
        <v>0</v>
      </c>
      <c r="K930" s="42">
        <v>1969625.19</v>
      </c>
      <c r="L930" s="42">
        <v>0</v>
      </c>
      <c r="M930" s="42">
        <v>5154222.66</v>
      </c>
      <c r="N930" s="42">
        <v>3916213.37</v>
      </c>
      <c r="O930" s="42">
        <v>1676152.15</v>
      </c>
      <c r="P930" s="42">
        <v>6152.15</v>
      </c>
      <c r="Q930" s="17">
        <f t="shared" si="29"/>
        <v>0.58570712045454543</v>
      </c>
    </row>
    <row r="931" spans="1:17" x14ac:dyDescent="0.2">
      <c r="A931" s="18" t="s">
        <v>401</v>
      </c>
      <c r="B931" s="18" t="s">
        <v>402</v>
      </c>
      <c r="C931" s="15" t="str">
        <f t="shared" si="28"/>
        <v>21375300 Gestión y Desarrollo Cultural</v>
      </c>
      <c r="D931" s="18" t="s">
        <v>19</v>
      </c>
      <c r="E931" s="18" t="s">
        <v>133</v>
      </c>
      <c r="F931" s="18" t="s">
        <v>134</v>
      </c>
      <c r="G931" s="42">
        <v>3000000</v>
      </c>
      <c r="H931" s="42">
        <v>1000000</v>
      </c>
      <c r="I931" s="42">
        <v>0</v>
      </c>
      <c r="J931" s="42">
        <v>0</v>
      </c>
      <c r="K931" s="42">
        <v>0</v>
      </c>
      <c r="L931" s="42">
        <v>0</v>
      </c>
      <c r="M931" s="42">
        <v>0</v>
      </c>
      <c r="N931" s="42">
        <v>0</v>
      </c>
      <c r="O931" s="42">
        <v>1000000</v>
      </c>
      <c r="P931" s="42">
        <v>0</v>
      </c>
      <c r="Q931" s="17">
        <f t="shared" si="29"/>
        <v>0</v>
      </c>
    </row>
    <row r="932" spans="1:17" x14ac:dyDescent="0.2">
      <c r="A932" s="18" t="s">
        <v>401</v>
      </c>
      <c r="B932" s="18" t="s">
        <v>402</v>
      </c>
      <c r="C932" s="15" t="str">
        <f t="shared" si="28"/>
        <v>21375300 Gestión y Desarrollo Cultural</v>
      </c>
      <c r="D932" s="18" t="s">
        <v>19</v>
      </c>
      <c r="E932" s="18" t="s">
        <v>135</v>
      </c>
      <c r="F932" s="18" t="s">
        <v>136</v>
      </c>
      <c r="G932" s="42">
        <v>2000000</v>
      </c>
      <c r="H932" s="42">
        <v>2000000</v>
      </c>
      <c r="I932" s="42">
        <v>696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2000000</v>
      </c>
      <c r="P932" s="42">
        <v>696</v>
      </c>
      <c r="Q932" s="17">
        <f t="shared" si="29"/>
        <v>0</v>
      </c>
    </row>
    <row r="933" spans="1:17" x14ac:dyDescent="0.2">
      <c r="A933" s="18" t="s">
        <v>401</v>
      </c>
      <c r="B933" s="18" t="s">
        <v>402</v>
      </c>
      <c r="C933" s="15" t="str">
        <f t="shared" si="28"/>
        <v>21375300 Gestión y Desarrollo Cultural</v>
      </c>
      <c r="D933" s="18" t="s">
        <v>19</v>
      </c>
      <c r="E933" s="18" t="s">
        <v>137</v>
      </c>
      <c r="F933" s="18" t="s">
        <v>138</v>
      </c>
      <c r="G933" s="42">
        <v>7810000</v>
      </c>
      <c r="H933" s="42">
        <v>7810000</v>
      </c>
      <c r="I933" s="42">
        <v>0</v>
      </c>
      <c r="J933" s="42">
        <v>0</v>
      </c>
      <c r="K933" s="42">
        <v>0</v>
      </c>
      <c r="L933" s="42">
        <v>0</v>
      </c>
      <c r="M933" s="42">
        <v>0</v>
      </c>
      <c r="N933" s="42">
        <v>0</v>
      </c>
      <c r="O933" s="42">
        <v>7810000</v>
      </c>
      <c r="P933" s="42">
        <v>0</v>
      </c>
      <c r="Q933" s="17">
        <f t="shared" si="29"/>
        <v>0</v>
      </c>
    </row>
    <row r="934" spans="1:17" x14ac:dyDescent="0.2">
      <c r="A934" s="18" t="s">
        <v>401</v>
      </c>
      <c r="B934" s="18" t="s">
        <v>402</v>
      </c>
      <c r="C934" s="15" t="str">
        <f t="shared" si="28"/>
        <v>21375300 Gestión y Desarrollo Cultural</v>
      </c>
      <c r="D934" s="18" t="s">
        <v>19</v>
      </c>
      <c r="E934" s="18" t="s">
        <v>139</v>
      </c>
      <c r="F934" s="18" t="s">
        <v>140</v>
      </c>
      <c r="G934" s="42">
        <v>2000000</v>
      </c>
      <c r="H934" s="42">
        <v>2000000</v>
      </c>
      <c r="I934" s="42">
        <v>400000</v>
      </c>
      <c r="J934" s="42">
        <v>0</v>
      </c>
      <c r="K934" s="42">
        <v>200000</v>
      </c>
      <c r="L934" s="42">
        <v>0</v>
      </c>
      <c r="M934" s="42">
        <v>0</v>
      </c>
      <c r="N934" s="42">
        <v>0</v>
      </c>
      <c r="O934" s="42">
        <v>1800000</v>
      </c>
      <c r="P934" s="42">
        <v>200000</v>
      </c>
      <c r="Q934" s="17">
        <f t="shared" si="29"/>
        <v>0</v>
      </c>
    </row>
    <row r="935" spans="1:17" x14ac:dyDescent="0.2">
      <c r="A935" s="18" t="s">
        <v>401</v>
      </c>
      <c r="B935" s="18" t="s">
        <v>402</v>
      </c>
      <c r="C935" s="15" t="str">
        <f t="shared" si="28"/>
        <v>21375300 Gestión y Desarrollo Cultural</v>
      </c>
      <c r="D935" s="18" t="s">
        <v>19</v>
      </c>
      <c r="E935" s="18" t="s">
        <v>141</v>
      </c>
      <c r="F935" s="18" t="s">
        <v>142</v>
      </c>
      <c r="G935" s="42">
        <v>600000</v>
      </c>
      <c r="H935" s="42">
        <v>600000</v>
      </c>
      <c r="I935" s="42">
        <v>326741</v>
      </c>
      <c r="J935" s="42">
        <v>0</v>
      </c>
      <c r="K935" s="42">
        <v>0</v>
      </c>
      <c r="L935" s="42">
        <v>0</v>
      </c>
      <c r="M935" s="42">
        <v>326741</v>
      </c>
      <c r="N935" s="42">
        <v>326741</v>
      </c>
      <c r="O935" s="42">
        <v>273259</v>
      </c>
      <c r="P935" s="42">
        <v>0</v>
      </c>
      <c r="Q935" s="17">
        <f t="shared" si="29"/>
        <v>0.54456833333333332</v>
      </c>
    </row>
    <row r="936" spans="1:17" x14ac:dyDescent="0.2">
      <c r="A936" s="18" t="s">
        <v>401</v>
      </c>
      <c r="B936" s="18" t="s">
        <v>402</v>
      </c>
      <c r="C936" s="15" t="str">
        <f t="shared" si="28"/>
        <v>21375300 Gestión y Desarrollo Cultural</v>
      </c>
      <c r="D936" s="18" t="s">
        <v>19</v>
      </c>
      <c r="E936" s="18" t="s">
        <v>145</v>
      </c>
      <c r="F936" s="18" t="s">
        <v>146</v>
      </c>
      <c r="G936" s="42">
        <v>600000</v>
      </c>
      <c r="H936" s="42">
        <v>600000</v>
      </c>
      <c r="I936" s="42">
        <v>326741</v>
      </c>
      <c r="J936" s="42">
        <v>0</v>
      </c>
      <c r="K936" s="42">
        <v>0</v>
      </c>
      <c r="L936" s="42">
        <v>0</v>
      </c>
      <c r="M936" s="42">
        <v>326741</v>
      </c>
      <c r="N936" s="42">
        <v>326741</v>
      </c>
      <c r="O936" s="42">
        <v>273259</v>
      </c>
      <c r="P936" s="42">
        <v>0</v>
      </c>
      <c r="Q936" s="17">
        <f t="shared" si="29"/>
        <v>0.54456833333333332</v>
      </c>
    </row>
    <row r="937" spans="1:17" x14ac:dyDescent="0.2">
      <c r="A937" s="18" t="s">
        <v>401</v>
      </c>
      <c r="B937" s="18" t="s">
        <v>402</v>
      </c>
      <c r="C937" s="15" t="str">
        <f t="shared" si="28"/>
        <v>21375300 Gestión y Desarrollo Cultural</v>
      </c>
      <c r="D937" s="18" t="s">
        <v>19</v>
      </c>
      <c r="E937" s="18" t="s">
        <v>147</v>
      </c>
      <c r="F937" s="18" t="s">
        <v>148</v>
      </c>
      <c r="G937" s="42">
        <v>800000</v>
      </c>
      <c r="H937" s="42">
        <v>800000</v>
      </c>
      <c r="I937" s="42">
        <v>200000</v>
      </c>
      <c r="J937" s="42">
        <v>0</v>
      </c>
      <c r="K937" s="42">
        <v>0</v>
      </c>
      <c r="L937" s="42">
        <v>0</v>
      </c>
      <c r="M937" s="42">
        <v>200000</v>
      </c>
      <c r="N937" s="42">
        <v>200000</v>
      </c>
      <c r="O937" s="42">
        <v>600000</v>
      </c>
      <c r="P937" s="42">
        <v>0</v>
      </c>
      <c r="Q937" s="17">
        <f t="shared" si="29"/>
        <v>0.25</v>
      </c>
    </row>
    <row r="938" spans="1:17" x14ac:dyDescent="0.2">
      <c r="A938" s="18" t="s">
        <v>401</v>
      </c>
      <c r="B938" s="18" t="s">
        <v>402</v>
      </c>
      <c r="C938" s="15" t="str">
        <f t="shared" si="28"/>
        <v>21375300 Gestión y Desarrollo Cultural</v>
      </c>
      <c r="D938" s="18" t="s">
        <v>19</v>
      </c>
      <c r="E938" s="18" t="s">
        <v>149</v>
      </c>
      <c r="F938" s="18" t="s">
        <v>150</v>
      </c>
      <c r="G938" s="42">
        <v>800000</v>
      </c>
      <c r="H938" s="42">
        <v>800000</v>
      </c>
      <c r="I938" s="42">
        <v>200000</v>
      </c>
      <c r="J938" s="42">
        <v>0</v>
      </c>
      <c r="K938" s="42">
        <v>0</v>
      </c>
      <c r="L938" s="42">
        <v>0</v>
      </c>
      <c r="M938" s="42">
        <v>200000</v>
      </c>
      <c r="N938" s="42">
        <v>200000</v>
      </c>
      <c r="O938" s="42">
        <v>600000</v>
      </c>
      <c r="P938" s="42">
        <v>0</v>
      </c>
      <c r="Q938" s="17">
        <f t="shared" si="29"/>
        <v>0.25</v>
      </c>
    </row>
    <row r="939" spans="1:17" x14ac:dyDescent="0.2">
      <c r="A939" s="18" t="s">
        <v>401</v>
      </c>
      <c r="B939" s="18" t="s">
        <v>402</v>
      </c>
      <c r="C939" s="15" t="str">
        <f t="shared" si="28"/>
        <v>21375300 Gestión y Desarrollo Cultural</v>
      </c>
      <c r="D939" s="18" t="s">
        <v>19</v>
      </c>
      <c r="E939" s="18" t="s">
        <v>153</v>
      </c>
      <c r="F939" s="18" t="s">
        <v>154</v>
      </c>
      <c r="G939" s="42">
        <v>30900000</v>
      </c>
      <c r="H939" s="42">
        <v>30900000</v>
      </c>
      <c r="I939" s="42">
        <v>10758110.01</v>
      </c>
      <c r="J939" s="42">
        <v>1267011.75</v>
      </c>
      <c r="K939" s="42">
        <v>1614307.49</v>
      </c>
      <c r="L939" s="42">
        <v>0</v>
      </c>
      <c r="M939" s="42">
        <v>6572396.71</v>
      </c>
      <c r="N939" s="42">
        <v>6112034.71</v>
      </c>
      <c r="O939" s="42">
        <v>21446284.050000001</v>
      </c>
      <c r="P939" s="42">
        <v>1304394.06</v>
      </c>
      <c r="Q939" s="17">
        <f t="shared" si="29"/>
        <v>0.21269892265372167</v>
      </c>
    </row>
    <row r="940" spans="1:17" x14ac:dyDescent="0.2">
      <c r="A940" s="18" t="s">
        <v>401</v>
      </c>
      <c r="B940" s="18" t="s">
        <v>402</v>
      </c>
      <c r="C940" s="15" t="str">
        <f t="shared" si="28"/>
        <v>21375300 Gestión y Desarrollo Cultural</v>
      </c>
      <c r="D940" s="18" t="s">
        <v>19</v>
      </c>
      <c r="E940" s="18" t="s">
        <v>155</v>
      </c>
      <c r="F940" s="18" t="s">
        <v>156</v>
      </c>
      <c r="G940" s="42">
        <v>18000000</v>
      </c>
      <c r="H940" s="42">
        <v>18000000</v>
      </c>
      <c r="I940" s="42">
        <v>3930666.67</v>
      </c>
      <c r="J940" s="42">
        <v>0</v>
      </c>
      <c r="K940" s="42">
        <v>872948</v>
      </c>
      <c r="L940" s="42">
        <v>0</v>
      </c>
      <c r="M940" s="42">
        <v>2277052</v>
      </c>
      <c r="N940" s="42">
        <v>2277052</v>
      </c>
      <c r="O940" s="42">
        <v>14850000</v>
      </c>
      <c r="P940" s="42">
        <v>780666.67</v>
      </c>
      <c r="Q940" s="17">
        <f t="shared" si="29"/>
        <v>0.12650288888888889</v>
      </c>
    </row>
    <row r="941" spans="1:17" x14ac:dyDescent="0.2">
      <c r="A941" s="18" t="s">
        <v>401</v>
      </c>
      <c r="B941" s="18" t="s">
        <v>402</v>
      </c>
      <c r="C941" s="15" t="str">
        <f t="shared" si="28"/>
        <v>21375300 Gestión y Desarrollo Cultural</v>
      </c>
      <c r="D941" s="18" t="s">
        <v>19</v>
      </c>
      <c r="E941" s="18" t="s">
        <v>157</v>
      </c>
      <c r="F941" s="18" t="s">
        <v>158</v>
      </c>
      <c r="G941" s="42">
        <v>12000000</v>
      </c>
      <c r="H941" s="42">
        <v>12000000</v>
      </c>
      <c r="I941" s="42">
        <v>3889000</v>
      </c>
      <c r="J941" s="42">
        <v>0</v>
      </c>
      <c r="K941" s="42">
        <v>872948</v>
      </c>
      <c r="L941" s="42">
        <v>0</v>
      </c>
      <c r="M941" s="42">
        <v>2277052</v>
      </c>
      <c r="N941" s="42">
        <v>2277052</v>
      </c>
      <c r="O941" s="42">
        <v>8850000</v>
      </c>
      <c r="P941" s="42">
        <v>739000</v>
      </c>
      <c r="Q941" s="17">
        <f t="shared" si="29"/>
        <v>0.18975433333333333</v>
      </c>
    </row>
    <row r="942" spans="1:17" x14ac:dyDescent="0.2">
      <c r="A942" s="18" t="s">
        <v>401</v>
      </c>
      <c r="B942" s="18" t="s">
        <v>402</v>
      </c>
      <c r="C942" s="15" t="str">
        <f t="shared" si="28"/>
        <v>21375300 Gestión y Desarrollo Cultural</v>
      </c>
      <c r="D942" s="18" t="s">
        <v>19</v>
      </c>
      <c r="E942" s="18" t="s">
        <v>161</v>
      </c>
      <c r="F942" s="18" t="s">
        <v>162</v>
      </c>
      <c r="G942" s="42">
        <v>6000000</v>
      </c>
      <c r="H942" s="42">
        <v>6000000</v>
      </c>
      <c r="I942" s="42">
        <v>41666.67</v>
      </c>
      <c r="J942" s="42">
        <v>0</v>
      </c>
      <c r="K942" s="42">
        <v>0</v>
      </c>
      <c r="L942" s="42">
        <v>0</v>
      </c>
      <c r="M942" s="42">
        <v>0</v>
      </c>
      <c r="N942" s="42">
        <v>0</v>
      </c>
      <c r="O942" s="42">
        <v>6000000</v>
      </c>
      <c r="P942" s="42">
        <v>41666.67</v>
      </c>
      <c r="Q942" s="17">
        <f t="shared" si="29"/>
        <v>0</v>
      </c>
    </row>
    <row r="943" spans="1:17" x14ac:dyDescent="0.2">
      <c r="A943" s="18" t="s">
        <v>401</v>
      </c>
      <c r="B943" s="18" t="s">
        <v>402</v>
      </c>
      <c r="C943" s="15" t="str">
        <f t="shared" si="28"/>
        <v>21375300 Gestión y Desarrollo Cultural</v>
      </c>
      <c r="D943" s="18" t="s">
        <v>19</v>
      </c>
      <c r="E943" s="18" t="s">
        <v>171</v>
      </c>
      <c r="F943" s="18" t="s">
        <v>172</v>
      </c>
      <c r="G943" s="42">
        <v>1250000</v>
      </c>
      <c r="H943" s="42">
        <v>1250000</v>
      </c>
      <c r="I943" s="42">
        <v>598397</v>
      </c>
      <c r="J943" s="42">
        <v>0</v>
      </c>
      <c r="K943" s="42">
        <v>367555.09</v>
      </c>
      <c r="L943" s="42">
        <v>0</v>
      </c>
      <c r="M943" s="42">
        <v>60313.75</v>
      </c>
      <c r="N943" s="42">
        <v>60313.75</v>
      </c>
      <c r="O943" s="42">
        <v>822131.16</v>
      </c>
      <c r="P943" s="42">
        <v>170528.16</v>
      </c>
      <c r="Q943" s="17">
        <f t="shared" si="29"/>
        <v>4.8251000000000002E-2</v>
      </c>
    </row>
    <row r="944" spans="1:17" x14ac:dyDescent="0.2">
      <c r="A944" s="18" t="s">
        <v>401</v>
      </c>
      <c r="B944" s="18" t="s">
        <v>402</v>
      </c>
      <c r="C944" s="15" t="str">
        <f t="shared" si="28"/>
        <v>21375300 Gestión y Desarrollo Cultural</v>
      </c>
      <c r="D944" s="18" t="s">
        <v>19</v>
      </c>
      <c r="E944" s="18" t="s">
        <v>173</v>
      </c>
      <c r="F944" s="18" t="s">
        <v>174</v>
      </c>
      <c r="G944" s="42">
        <v>250000</v>
      </c>
      <c r="H944" s="42">
        <v>250000</v>
      </c>
      <c r="I944" s="42">
        <v>88083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250000</v>
      </c>
      <c r="P944" s="42">
        <v>88083</v>
      </c>
      <c r="Q944" s="17">
        <f t="shared" si="29"/>
        <v>0</v>
      </c>
    </row>
    <row r="945" spans="1:17" x14ac:dyDescent="0.2">
      <c r="A945" s="18" t="s">
        <v>401</v>
      </c>
      <c r="B945" s="18" t="s">
        <v>402</v>
      </c>
      <c r="C945" s="15" t="str">
        <f t="shared" si="28"/>
        <v>21375300 Gestión y Desarrollo Cultural</v>
      </c>
      <c r="D945" s="18" t="s">
        <v>19</v>
      </c>
      <c r="E945" s="18" t="s">
        <v>179</v>
      </c>
      <c r="F945" s="18" t="s">
        <v>180</v>
      </c>
      <c r="G945" s="42">
        <v>600000</v>
      </c>
      <c r="H945" s="42">
        <v>600000</v>
      </c>
      <c r="I945" s="42">
        <v>450000</v>
      </c>
      <c r="J945" s="42">
        <v>0</v>
      </c>
      <c r="K945" s="42">
        <v>367555.09</v>
      </c>
      <c r="L945" s="42">
        <v>0</v>
      </c>
      <c r="M945" s="42">
        <v>0</v>
      </c>
      <c r="N945" s="42">
        <v>0</v>
      </c>
      <c r="O945" s="42">
        <v>232444.91</v>
      </c>
      <c r="P945" s="42">
        <v>82444.91</v>
      </c>
      <c r="Q945" s="17">
        <f t="shared" si="29"/>
        <v>0</v>
      </c>
    </row>
    <row r="946" spans="1:17" x14ac:dyDescent="0.2">
      <c r="A946" s="18" t="s">
        <v>401</v>
      </c>
      <c r="B946" s="18" t="s">
        <v>402</v>
      </c>
      <c r="C946" s="15" t="str">
        <f t="shared" si="28"/>
        <v>21375300 Gestión y Desarrollo Cultural</v>
      </c>
      <c r="D946" s="18" t="s">
        <v>19</v>
      </c>
      <c r="E946" s="18" t="s">
        <v>181</v>
      </c>
      <c r="F946" s="18" t="s">
        <v>182</v>
      </c>
      <c r="G946" s="42">
        <v>400000</v>
      </c>
      <c r="H946" s="42">
        <v>400000</v>
      </c>
      <c r="I946" s="42">
        <v>60314</v>
      </c>
      <c r="J946" s="42">
        <v>0</v>
      </c>
      <c r="K946" s="42">
        <v>0</v>
      </c>
      <c r="L946" s="42">
        <v>0</v>
      </c>
      <c r="M946" s="42">
        <v>60313.75</v>
      </c>
      <c r="N946" s="42">
        <v>60313.75</v>
      </c>
      <c r="O946" s="42">
        <v>339686.25</v>
      </c>
      <c r="P946" s="42">
        <v>0.25</v>
      </c>
      <c r="Q946" s="17">
        <f t="shared" si="29"/>
        <v>0.150784375</v>
      </c>
    </row>
    <row r="947" spans="1:17" x14ac:dyDescent="0.2">
      <c r="A947" s="18" t="s">
        <v>401</v>
      </c>
      <c r="B947" s="18" t="s">
        <v>402</v>
      </c>
      <c r="C947" s="15" t="str">
        <f t="shared" si="28"/>
        <v>21375300 Gestión y Desarrollo Cultural</v>
      </c>
      <c r="D947" s="18" t="s">
        <v>19</v>
      </c>
      <c r="E947" s="18" t="s">
        <v>185</v>
      </c>
      <c r="F947" s="18" t="s">
        <v>186</v>
      </c>
      <c r="G947" s="42">
        <v>850000</v>
      </c>
      <c r="H947" s="42">
        <v>850000</v>
      </c>
      <c r="I947" s="42">
        <v>727500</v>
      </c>
      <c r="J947" s="42">
        <v>0</v>
      </c>
      <c r="K947" s="42">
        <v>42739.07</v>
      </c>
      <c r="L947" s="42">
        <v>0</v>
      </c>
      <c r="M947" s="42">
        <v>422555.36</v>
      </c>
      <c r="N947" s="42">
        <v>422555.36</v>
      </c>
      <c r="O947" s="42">
        <v>384705.57</v>
      </c>
      <c r="P947" s="42">
        <v>262205.57</v>
      </c>
      <c r="Q947" s="17">
        <f t="shared" si="29"/>
        <v>0.49712395294117645</v>
      </c>
    </row>
    <row r="948" spans="1:17" x14ac:dyDescent="0.2">
      <c r="A948" s="18" t="s">
        <v>401</v>
      </c>
      <c r="B948" s="18" t="s">
        <v>402</v>
      </c>
      <c r="C948" s="15" t="str">
        <f t="shared" si="28"/>
        <v>21375300 Gestión y Desarrollo Cultural</v>
      </c>
      <c r="D948" s="18" t="s">
        <v>19</v>
      </c>
      <c r="E948" s="18" t="s">
        <v>187</v>
      </c>
      <c r="F948" s="18" t="s">
        <v>188</v>
      </c>
      <c r="G948" s="42">
        <v>250000</v>
      </c>
      <c r="H948" s="42">
        <v>250000</v>
      </c>
      <c r="I948" s="42">
        <v>187500</v>
      </c>
      <c r="J948" s="42">
        <v>0</v>
      </c>
      <c r="K948" s="42">
        <v>0</v>
      </c>
      <c r="L948" s="42">
        <v>0</v>
      </c>
      <c r="M948" s="42">
        <v>0</v>
      </c>
      <c r="N948" s="42">
        <v>0</v>
      </c>
      <c r="O948" s="42">
        <v>250000</v>
      </c>
      <c r="P948" s="42">
        <v>187500</v>
      </c>
      <c r="Q948" s="17">
        <f t="shared" si="29"/>
        <v>0</v>
      </c>
    </row>
    <row r="949" spans="1:17" x14ac:dyDescent="0.2">
      <c r="A949" s="18" t="s">
        <v>401</v>
      </c>
      <c r="B949" s="18" t="s">
        <v>402</v>
      </c>
      <c r="C949" s="15" t="str">
        <f t="shared" si="28"/>
        <v>21375300 Gestión y Desarrollo Cultural</v>
      </c>
      <c r="D949" s="18" t="s">
        <v>19</v>
      </c>
      <c r="E949" s="18" t="s">
        <v>189</v>
      </c>
      <c r="F949" s="18" t="s">
        <v>190</v>
      </c>
      <c r="G949" s="42">
        <v>600000</v>
      </c>
      <c r="H949" s="42">
        <v>600000</v>
      </c>
      <c r="I949" s="42">
        <v>540000</v>
      </c>
      <c r="J949" s="42">
        <v>0</v>
      </c>
      <c r="K949" s="42">
        <v>42739.07</v>
      </c>
      <c r="L949" s="42">
        <v>0</v>
      </c>
      <c r="M949" s="42">
        <v>422555.36</v>
      </c>
      <c r="N949" s="42">
        <v>422555.36</v>
      </c>
      <c r="O949" s="42">
        <v>134705.57</v>
      </c>
      <c r="P949" s="42">
        <v>74705.570000000007</v>
      </c>
      <c r="Q949" s="17">
        <f t="shared" si="29"/>
        <v>0.70425893333333334</v>
      </c>
    </row>
    <row r="950" spans="1:17" x14ac:dyDescent="0.2">
      <c r="A950" s="18" t="s">
        <v>401</v>
      </c>
      <c r="B950" s="18" t="s">
        <v>402</v>
      </c>
      <c r="C950" s="15" t="str">
        <f t="shared" si="28"/>
        <v>21375300 Gestión y Desarrollo Cultural</v>
      </c>
      <c r="D950" s="18" t="s">
        <v>19</v>
      </c>
      <c r="E950" s="18" t="s">
        <v>191</v>
      </c>
      <c r="F950" s="18" t="s">
        <v>192</v>
      </c>
      <c r="G950" s="42">
        <v>10800000</v>
      </c>
      <c r="H950" s="42">
        <v>10800000</v>
      </c>
      <c r="I950" s="42">
        <v>5501546.3399999999</v>
      </c>
      <c r="J950" s="42">
        <v>1267011.75</v>
      </c>
      <c r="K950" s="42">
        <v>331065.33</v>
      </c>
      <c r="L950" s="42">
        <v>0</v>
      </c>
      <c r="M950" s="42">
        <v>3812475.6</v>
      </c>
      <c r="N950" s="42">
        <v>3352113.6</v>
      </c>
      <c r="O950" s="42">
        <v>5389447.3200000003</v>
      </c>
      <c r="P950" s="42">
        <v>90993.66</v>
      </c>
      <c r="Q950" s="17">
        <f t="shared" si="29"/>
        <v>0.35300700000000002</v>
      </c>
    </row>
    <row r="951" spans="1:17" x14ac:dyDescent="0.2">
      <c r="A951" s="18" t="s">
        <v>401</v>
      </c>
      <c r="B951" s="18" t="s">
        <v>402</v>
      </c>
      <c r="C951" s="15" t="str">
        <f t="shared" si="28"/>
        <v>21375300 Gestión y Desarrollo Cultural</v>
      </c>
      <c r="D951" s="18" t="s">
        <v>19</v>
      </c>
      <c r="E951" s="18" t="s">
        <v>193</v>
      </c>
      <c r="F951" s="18" t="s">
        <v>194</v>
      </c>
      <c r="G951" s="42">
        <v>1500000</v>
      </c>
      <c r="H951" s="42">
        <v>1500000</v>
      </c>
      <c r="I951" s="42">
        <v>1189335</v>
      </c>
      <c r="J951" s="42">
        <v>0</v>
      </c>
      <c r="K951" s="42">
        <v>278772.78999999998</v>
      </c>
      <c r="L951" s="42">
        <v>0</v>
      </c>
      <c r="M951" s="42">
        <v>866655.17</v>
      </c>
      <c r="N951" s="42">
        <v>866655.17</v>
      </c>
      <c r="O951" s="42">
        <v>354572.04</v>
      </c>
      <c r="P951" s="42">
        <v>43907.040000000001</v>
      </c>
      <c r="Q951" s="17">
        <f t="shared" si="29"/>
        <v>0.57777011333333339</v>
      </c>
    </row>
    <row r="952" spans="1:17" x14ac:dyDescent="0.2">
      <c r="A952" s="18" t="s">
        <v>401</v>
      </c>
      <c r="B952" s="18" t="s">
        <v>402</v>
      </c>
      <c r="C952" s="15" t="str">
        <f t="shared" si="28"/>
        <v>21375300 Gestión y Desarrollo Cultural</v>
      </c>
      <c r="D952" s="18" t="s">
        <v>19</v>
      </c>
      <c r="E952" s="18" t="s">
        <v>197</v>
      </c>
      <c r="F952" s="18" t="s">
        <v>198</v>
      </c>
      <c r="G952" s="42">
        <v>2000000</v>
      </c>
      <c r="H952" s="42">
        <v>2000000</v>
      </c>
      <c r="I952" s="42">
        <v>681000</v>
      </c>
      <c r="J952" s="42">
        <v>0</v>
      </c>
      <c r="K952" s="42">
        <v>0</v>
      </c>
      <c r="L952" s="42">
        <v>0</v>
      </c>
      <c r="M952" s="42">
        <v>680508.05</v>
      </c>
      <c r="N952" s="42">
        <v>220146.05</v>
      </c>
      <c r="O952" s="42">
        <v>1319491.95</v>
      </c>
      <c r="P952" s="42">
        <v>491.95</v>
      </c>
      <c r="Q952" s="17">
        <f t="shared" si="29"/>
        <v>0.34025402500000002</v>
      </c>
    </row>
    <row r="953" spans="1:17" x14ac:dyDescent="0.2">
      <c r="A953" s="18" t="s">
        <v>401</v>
      </c>
      <c r="B953" s="18" t="s">
        <v>402</v>
      </c>
      <c r="C953" s="15" t="str">
        <f t="shared" si="28"/>
        <v>21375300 Gestión y Desarrollo Cultural</v>
      </c>
      <c r="D953" s="18" t="s">
        <v>19</v>
      </c>
      <c r="E953" s="18" t="s">
        <v>199</v>
      </c>
      <c r="F953" s="18" t="s">
        <v>200</v>
      </c>
      <c r="G953" s="42">
        <v>300000</v>
      </c>
      <c r="H953" s="42">
        <v>300000</v>
      </c>
      <c r="I953" s="42">
        <v>250000</v>
      </c>
      <c r="J953" s="42">
        <v>248600.4</v>
      </c>
      <c r="K953" s="42">
        <v>0</v>
      </c>
      <c r="L953" s="42">
        <v>0</v>
      </c>
      <c r="M953" s="42">
        <v>0</v>
      </c>
      <c r="N953" s="42">
        <v>0</v>
      </c>
      <c r="O953" s="42">
        <v>51399.6</v>
      </c>
      <c r="P953" s="42">
        <v>1399.6</v>
      </c>
      <c r="Q953" s="17">
        <f t="shared" si="29"/>
        <v>0</v>
      </c>
    </row>
    <row r="954" spans="1:17" x14ac:dyDescent="0.2">
      <c r="A954" s="18" t="s">
        <v>401</v>
      </c>
      <c r="B954" s="18" t="s">
        <v>402</v>
      </c>
      <c r="C954" s="15" t="str">
        <f t="shared" si="28"/>
        <v>21375300 Gestión y Desarrollo Cultural</v>
      </c>
      <c r="D954" s="18" t="s">
        <v>19</v>
      </c>
      <c r="E954" s="18" t="s">
        <v>201</v>
      </c>
      <c r="F954" s="18" t="s">
        <v>202</v>
      </c>
      <c r="G954" s="42">
        <v>6000000</v>
      </c>
      <c r="H954" s="42">
        <v>6000000</v>
      </c>
      <c r="I954" s="42">
        <v>2381544.67</v>
      </c>
      <c r="J954" s="42">
        <v>494468.63</v>
      </c>
      <c r="K954" s="42">
        <v>52292.54</v>
      </c>
      <c r="L954" s="42">
        <v>0</v>
      </c>
      <c r="M954" s="42">
        <v>1834783.46</v>
      </c>
      <c r="N954" s="42">
        <v>1834783.46</v>
      </c>
      <c r="O954" s="42">
        <v>3618455.37</v>
      </c>
      <c r="P954" s="42">
        <v>0.04</v>
      </c>
      <c r="Q954" s="17">
        <f t="shared" si="29"/>
        <v>0.3057972433333333</v>
      </c>
    </row>
    <row r="955" spans="1:17" x14ac:dyDescent="0.2">
      <c r="A955" s="18" t="s">
        <v>401</v>
      </c>
      <c r="B955" s="18" t="s">
        <v>402</v>
      </c>
      <c r="C955" s="15" t="str">
        <f t="shared" si="28"/>
        <v>21375300 Gestión y Desarrollo Cultural</v>
      </c>
      <c r="D955" s="18" t="s">
        <v>19</v>
      </c>
      <c r="E955" s="18" t="s">
        <v>207</v>
      </c>
      <c r="F955" s="18" t="s">
        <v>208</v>
      </c>
      <c r="G955" s="42">
        <v>1000000</v>
      </c>
      <c r="H955" s="42">
        <v>1000000</v>
      </c>
      <c r="I955" s="42">
        <v>999666.67</v>
      </c>
      <c r="J955" s="42">
        <v>523942.72</v>
      </c>
      <c r="K955" s="42">
        <v>0</v>
      </c>
      <c r="L955" s="42">
        <v>0</v>
      </c>
      <c r="M955" s="42">
        <v>430528.92</v>
      </c>
      <c r="N955" s="42">
        <v>430528.92</v>
      </c>
      <c r="O955" s="42">
        <v>45528.36</v>
      </c>
      <c r="P955" s="42">
        <v>45195.03</v>
      </c>
      <c r="Q955" s="17">
        <f t="shared" si="29"/>
        <v>0.43052891999999998</v>
      </c>
    </row>
    <row r="956" spans="1:17" x14ac:dyDescent="0.2">
      <c r="A956" s="18" t="s">
        <v>401</v>
      </c>
      <c r="B956" s="18" t="s">
        <v>402</v>
      </c>
      <c r="C956" s="15" t="str">
        <f t="shared" si="28"/>
        <v>21375300 Gestión y Desarrollo Cultural</v>
      </c>
      <c r="D956" s="18" t="s">
        <v>19</v>
      </c>
      <c r="E956" s="18" t="s">
        <v>209</v>
      </c>
      <c r="F956" s="18" t="s">
        <v>210</v>
      </c>
      <c r="G956" s="42">
        <v>526162099</v>
      </c>
      <c r="H956" s="42">
        <v>537307459</v>
      </c>
      <c r="I956" s="42">
        <v>475564318.27999997</v>
      </c>
      <c r="J956" s="42">
        <v>0</v>
      </c>
      <c r="K956" s="42">
        <v>15339286.939999999</v>
      </c>
      <c r="L956" s="42">
        <v>0</v>
      </c>
      <c r="M956" s="42">
        <v>459282691.06</v>
      </c>
      <c r="N956" s="42">
        <v>325985224.11000001</v>
      </c>
      <c r="O956" s="42">
        <v>62685481</v>
      </c>
      <c r="P956" s="42">
        <v>942340.28</v>
      </c>
      <c r="Q956" s="17">
        <f t="shared" si="29"/>
        <v>0.8547856229555898</v>
      </c>
    </row>
    <row r="957" spans="1:17" x14ac:dyDescent="0.2">
      <c r="A957" s="18" t="s">
        <v>401</v>
      </c>
      <c r="B957" s="18" t="s">
        <v>402</v>
      </c>
      <c r="C957" s="15" t="str">
        <f t="shared" si="28"/>
        <v>21375300 Gestión y Desarrollo Cultural</v>
      </c>
      <c r="D957" s="18" t="s">
        <v>19</v>
      </c>
      <c r="E957" s="18" t="s">
        <v>211</v>
      </c>
      <c r="F957" s="18" t="s">
        <v>212</v>
      </c>
      <c r="G957" s="42">
        <v>13213459</v>
      </c>
      <c r="H957" s="42">
        <v>13213459</v>
      </c>
      <c r="I957" s="42">
        <v>12862133</v>
      </c>
      <c r="J957" s="42">
        <v>0</v>
      </c>
      <c r="K957" s="42">
        <v>6353730.0899999999</v>
      </c>
      <c r="L957" s="42">
        <v>0</v>
      </c>
      <c r="M957" s="42">
        <v>6508402.9100000001</v>
      </c>
      <c r="N957" s="42">
        <v>6508402.9100000001</v>
      </c>
      <c r="O957" s="42">
        <v>351326</v>
      </c>
      <c r="P957" s="42">
        <v>0</v>
      </c>
      <c r="Q957" s="17">
        <f t="shared" si="29"/>
        <v>0.49255860331499873</v>
      </c>
    </row>
    <row r="958" spans="1:17" x14ac:dyDescent="0.2">
      <c r="A958" s="18" t="s">
        <v>401</v>
      </c>
      <c r="B958" s="18" t="s">
        <v>402</v>
      </c>
      <c r="C958" s="15" t="str">
        <f t="shared" si="28"/>
        <v>21375300 Gestión y Desarrollo Cultural</v>
      </c>
      <c r="D958" s="18" t="s">
        <v>19</v>
      </c>
      <c r="E958" s="18" t="s">
        <v>408</v>
      </c>
      <c r="F958" s="18" t="s">
        <v>214</v>
      </c>
      <c r="G958" s="42">
        <v>11398423</v>
      </c>
      <c r="H958" s="42">
        <v>11398423</v>
      </c>
      <c r="I958" s="42">
        <v>11095356</v>
      </c>
      <c r="J958" s="42">
        <v>0</v>
      </c>
      <c r="K958" s="42">
        <v>5499708.5199999996</v>
      </c>
      <c r="L958" s="42">
        <v>0</v>
      </c>
      <c r="M958" s="42">
        <v>5595647.4800000004</v>
      </c>
      <c r="N958" s="42">
        <v>5595647.4800000004</v>
      </c>
      <c r="O958" s="42">
        <v>303067</v>
      </c>
      <c r="P958" s="42">
        <v>0</v>
      </c>
      <c r="Q958" s="17">
        <f t="shared" si="29"/>
        <v>0.49091417997033454</v>
      </c>
    </row>
    <row r="959" spans="1:17" x14ac:dyDescent="0.2">
      <c r="A959" s="18" t="s">
        <v>401</v>
      </c>
      <c r="B959" s="18" t="s">
        <v>402</v>
      </c>
      <c r="C959" s="15" t="str">
        <f t="shared" si="28"/>
        <v>21375300 Gestión y Desarrollo Cultural</v>
      </c>
      <c r="D959" s="18" t="s">
        <v>19</v>
      </c>
      <c r="E959" s="18" t="s">
        <v>409</v>
      </c>
      <c r="F959" s="18" t="s">
        <v>216</v>
      </c>
      <c r="G959" s="42">
        <v>1815036</v>
      </c>
      <c r="H959" s="42">
        <v>1815036</v>
      </c>
      <c r="I959" s="42">
        <v>1766777</v>
      </c>
      <c r="J959" s="42">
        <v>0</v>
      </c>
      <c r="K959" s="42">
        <v>854021.57</v>
      </c>
      <c r="L959" s="42">
        <v>0</v>
      </c>
      <c r="M959" s="42">
        <v>912755.43</v>
      </c>
      <c r="N959" s="42">
        <v>912755.43</v>
      </c>
      <c r="O959" s="42">
        <v>48259</v>
      </c>
      <c r="P959" s="42">
        <v>0</v>
      </c>
      <c r="Q959" s="17">
        <f t="shared" si="29"/>
        <v>0.502885579129009</v>
      </c>
    </row>
    <row r="960" spans="1:17" x14ac:dyDescent="0.2">
      <c r="A960" s="18" t="s">
        <v>401</v>
      </c>
      <c r="B960" s="18" t="s">
        <v>402</v>
      </c>
      <c r="C960" s="15" t="str">
        <f t="shared" si="28"/>
        <v>21375300 Gestión y Desarrollo Cultural</v>
      </c>
      <c r="D960" s="18" t="s">
        <v>19</v>
      </c>
      <c r="E960" s="18" t="s">
        <v>219</v>
      </c>
      <c r="F960" s="18" t="s">
        <v>220</v>
      </c>
      <c r="G960" s="42">
        <v>435000000</v>
      </c>
      <c r="H960" s="42">
        <v>303000000</v>
      </c>
      <c r="I960" s="42">
        <v>296227275.27999997</v>
      </c>
      <c r="J960" s="42">
        <v>0</v>
      </c>
      <c r="K960" s="42">
        <v>3960000</v>
      </c>
      <c r="L960" s="42">
        <v>0</v>
      </c>
      <c r="M960" s="42">
        <v>292267275</v>
      </c>
      <c r="N960" s="42">
        <v>291307275</v>
      </c>
      <c r="O960" s="42">
        <v>6772725</v>
      </c>
      <c r="P960" s="42">
        <v>0.28000000000000003</v>
      </c>
      <c r="Q960" s="17">
        <f t="shared" si="29"/>
        <v>0.96457846534653469</v>
      </c>
    </row>
    <row r="961" spans="1:17" x14ac:dyDescent="0.2">
      <c r="A961" s="18" t="s">
        <v>401</v>
      </c>
      <c r="B961" s="18" t="s">
        <v>402</v>
      </c>
      <c r="C961" s="15" t="str">
        <f t="shared" si="28"/>
        <v>21375300 Gestión y Desarrollo Cultural</v>
      </c>
      <c r="D961" s="18" t="s">
        <v>19</v>
      </c>
      <c r="E961" s="18" t="s">
        <v>223</v>
      </c>
      <c r="F961" s="18" t="s">
        <v>224</v>
      </c>
      <c r="G961" s="42">
        <v>435000000</v>
      </c>
      <c r="H961" s="42">
        <v>303000000</v>
      </c>
      <c r="I961" s="42">
        <v>296227275.27999997</v>
      </c>
      <c r="J961" s="42">
        <v>0</v>
      </c>
      <c r="K961" s="42">
        <v>3960000</v>
      </c>
      <c r="L961" s="42">
        <v>0</v>
      </c>
      <c r="M961" s="42">
        <v>292267275</v>
      </c>
      <c r="N961" s="42">
        <v>291307275</v>
      </c>
      <c r="O961" s="42">
        <v>6772725</v>
      </c>
      <c r="P961" s="42">
        <v>0.28000000000000003</v>
      </c>
      <c r="Q961" s="17">
        <f t="shared" si="29"/>
        <v>0.96457846534653469</v>
      </c>
    </row>
    <row r="962" spans="1:17" x14ac:dyDescent="0.2">
      <c r="A962" s="18" t="s">
        <v>401</v>
      </c>
      <c r="B962" s="18" t="s">
        <v>402</v>
      </c>
      <c r="C962" s="15" t="str">
        <f t="shared" si="28"/>
        <v>21375300 Gestión y Desarrollo Cultural</v>
      </c>
      <c r="D962" s="18" t="s">
        <v>19</v>
      </c>
      <c r="E962" s="18" t="s">
        <v>225</v>
      </c>
      <c r="F962" s="18" t="s">
        <v>226</v>
      </c>
      <c r="G962" s="42">
        <v>26154640</v>
      </c>
      <c r="H962" s="42">
        <v>37300000</v>
      </c>
      <c r="I962" s="42">
        <v>16250660</v>
      </c>
      <c r="J962" s="42">
        <v>0</v>
      </c>
      <c r="K962" s="42">
        <v>5025556.8499999996</v>
      </c>
      <c r="L962" s="42">
        <v>0</v>
      </c>
      <c r="M962" s="42">
        <v>10282763.15</v>
      </c>
      <c r="N962" s="42">
        <v>9945296.1999999993</v>
      </c>
      <c r="O962" s="42">
        <v>21991680</v>
      </c>
      <c r="P962" s="42">
        <v>942340</v>
      </c>
      <c r="Q962" s="17">
        <f t="shared" si="29"/>
        <v>0.27567729624664883</v>
      </c>
    </row>
    <row r="963" spans="1:17" x14ac:dyDescent="0.2">
      <c r="A963" s="18" t="s">
        <v>401</v>
      </c>
      <c r="B963" s="18" t="s">
        <v>402</v>
      </c>
      <c r="C963" s="15" t="str">
        <f t="shared" si="28"/>
        <v>21375300 Gestión y Desarrollo Cultural</v>
      </c>
      <c r="D963" s="18" t="s">
        <v>19</v>
      </c>
      <c r="E963" s="18" t="s">
        <v>227</v>
      </c>
      <c r="F963" s="18" t="s">
        <v>228</v>
      </c>
      <c r="G963" s="42">
        <v>23154640</v>
      </c>
      <c r="H963" s="42">
        <v>33800000</v>
      </c>
      <c r="I963" s="42">
        <v>13000660</v>
      </c>
      <c r="J963" s="42">
        <v>0</v>
      </c>
      <c r="K963" s="42">
        <v>5025556.8499999996</v>
      </c>
      <c r="L963" s="42">
        <v>0</v>
      </c>
      <c r="M963" s="42">
        <v>7974443.1500000004</v>
      </c>
      <c r="N963" s="42">
        <v>7636976.2000000002</v>
      </c>
      <c r="O963" s="42">
        <v>20800000</v>
      </c>
      <c r="P963" s="42">
        <v>660</v>
      </c>
      <c r="Q963" s="17">
        <f t="shared" si="29"/>
        <v>0.23593027071005918</v>
      </c>
    </row>
    <row r="964" spans="1:17" x14ac:dyDescent="0.2">
      <c r="A964" s="18" t="s">
        <v>401</v>
      </c>
      <c r="B964" s="18" t="s">
        <v>402</v>
      </c>
      <c r="C964" s="15" t="str">
        <f t="shared" si="28"/>
        <v>21375300 Gestión y Desarrollo Cultural</v>
      </c>
      <c r="D964" s="18" t="s">
        <v>19</v>
      </c>
      <c r="E964" s="18" t="s">
        <v>229</v>
      </c>
      <c r="F964" s="18" t="s">
        <v>230</v>
      </c>
      <c r="G964" s="42">
        <v>3000000</v>
      </c>
      <c r="H964" s="42">
        <v>3500000</v>
      </c>
      <c r="I964" s="42">
        <v>3250000</v>
      </c>
      <c r="J964" s="42">
        <v>0</v>
      </c>
      <c r="K964" s="42">
        <v>0</v>
      </c>
      <c r="L964" s="42">
        <v>0</v>
      </c>
      <c r="M964" s="42">
        <v>2308320</v>
      </c>
      <c r="N964" s="42">
        <v>2308320</v>
      </c>
      <c r="O964" s="42">
        <v>1191680</v>
      </c>
      <c r="P964" s="42">
        <v>941680</v>
      </c>
      <c r="Q964" s="17">
        <f t="shared" si="29"/>
        <v>0.65952</v>
      </c>
    </row>
    <row r="965" spans="1:17" x14ac:dyDescent="0.2">
      <c r="A965" s="18" t="s">
        <v>401</v>
      </c>
      <c r="B965" s="18" t="s">
        <v>402</v>
      </c>
      <c r="C965" s="15" t="str">
        <f t="shared" si="28"/>
        <v>21375300 Gestión y Desarrollo Cultural</v>
      </c>
      <c r="D965" s="18" t="s">
        <v>19</v>
      </c>
      <c r="E965" s="18" t="s">
        <v>231</v>
      </c>
      <c r="F965" s="18" t="s">
        <v>232</v>
      </c>
      <c r="G965" s="42">
        <v>4644000</v>
      </c>
      <c r="H965" s="42">
        <v>136644000</v>
      </c>
      <c r="I965" s="42">
        <v>136644000</v>
      </c>
      <c r="J965" s="42">
        <v>0</v>
      </c>
      <c r="K965" s="42">
        <v>0</v>
      </c>
      <c r="L965" s="42">
        <v>0</v>
      </c>
      <c r="M965" s="42">
        <v>136644000</v>
      </c>
      <c r="N965" s="42">
        <v>4644000</v>
      </c>
      <c r="O965" s="42">
        <v>0</v>
      </c>
      <c r="P965" s="42">
        <v>0</v>
      </c>
      <c r="Q965" s="17">
        <f t="shared" si="29"/>
        <v>1</v>
      </c>
    </row>
    <row r="966" spans="1:17" x14ac:dyDescent="0.2">
      <c r="A966" s="18" t="s">
        <v>401</v>
      </c>
      <c r="B966" s="18" t="s">
        <v>402</v>
      </c>
      <c r="C966" s="15" t="str">
        <f t="shared" si="28"/>
        <v>21375300 Gestión y Desarrollo Cultural</v>
      </c>
      <c r="D966" s="18" t="s">
        <v>19</v>
      </c>
      <c r="E966" s="18" t="s">
        <v>410</v>
      </c>
      <c r="F966" s="18" t="s">
        <v>411</v>
      </c>
      <c r="G966" s="42">
        <v>4644000</v>
      </c>
      <c r="H966" s="42">
        <v>4644000</v>
      </c>
      <c r="I966" s="42">
        <v>4644000</v>
      </c>
      <c r="J966" s="42">
        <v>0</v>
      </c>
      <c r="K966" s="42">
        <v>0</v>
      </c>
      <c r="L966" s="42">
        <v>0</v>
      </c>
      <c r="M966" s="42">
        <v>4644000</v>
      </c>
      <c r="N966" s="42">
        <v>4644000</v>
      </c>
      <c r="O966" s="42">
        <v>0</v>
      </c>
      <c r="P966" s="42">
        <v>0</v>
      </c>
      <c r="Q966" s="17">
        <f t="shared" si="29"/>
        <v>1</v>
      </c>
    </row>
    <row r="967" spans="1:17" x14ac:dyDescent="0.2">
      <c r="A967" s="18" t="s">
        <v>401</v>
      </c>
      <c r="B967" s="18" t="s">
        <v>402</v>
      </c>
      <c r="C967" s="15" t="str">
        <f t="shared" ref="C967:C1030" si="30">+CONCATENATE(A967," ",B967)</f>
        <v>21375300 Gestión y Desarrollo Cultural</v>
      </c>
      <c r="D967" s="18" t="s">
        <v>19</v>
      </c>
      <c r="E967" s="18" t="s">
        <v>743</v>
      </c>
      <c r="F967" s="18" t="s">
        <v>744</v>
      </c>
      <c r="G967" s="42">
        <v>0</v>
      </c>
      <c r="H967" s="42">
        <v>132000000</v>
      </c>
      <c r="I967" s="42">
        <v>132000000</v>
      </c>
      <c r="J967" s="42">
        <v>0</v>
      </c>
      <c r="K967" s="42">
        <v>0</v>
      </c>
      <c r="L967" s="42">
        <v>0</v>
      </c>
      <c r="M967" s="42">
        <v>132000000</v>
      </c>
      <c r="N967" s="42">
        <v>0</v>
      </c>
      <c r="O967" s="42">
        <v>0</v>
      </c>
      <c r="P967" s="42">
        <v>0</v>
      </c>
      <c r="Q967" s="17">
        <f t="shared" ref="Q967:Q1030" si="31">+IFERROR(M967/H967,0)</f>
        <v>1</v>
      </c>
    </row>
    <row r="968" spans="1:17" x14ac:dyDescent="0.2">
      <c r="A968" s="18" t="s">
        <v>401</v>
      </c>
      <c r="B968" s="18" t="s">
        <v>402</v>
      </c>
      <c r="C968" s="15" t="str">
        <f t="shared" si="30"/>
        <v>21375300 Gestión y Desarrollo Cultural</v>
      </c>
      <c r="D968" s="18" t="s">
        <v>19</v>
      </c>
      <c r="E968" s="18" t="s">
        <v>239</v>
      </c>
      <c r="F968" s="18" t="s">
        <v>240</v>
      </c>
      <c r="G968" s="42">
        <v>30000000</v>
      </c>
      <c r="H968" s="42">
        <v>30000000</v>
      </c>
      <c r="I968" s="42">
        <v>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30000000</v>
      </c>
      <c r="P968" s="42">
        <v>0</v>
      </c>
      <c r="Q968" s="17">
        <f t="shared" si="31"/>
        <v>0</v>
      </c>
    </row>
    <row r="969" spans="1:17" x14ac:dyDescent="0.2">
      <c r="A969" s="18" t="s">
        <v>401</v>
      </c>
      <c r="B969" s="18" t="s">
        <v>402</v>
      </c>
      <c r="C969" s="15" t="str">
        <f t="shared" si="30"/>
        <v>21375300 Gestión y Desarrollo Cultural</v>
      </c>
      <c r="D969" s="18" t="s">
        <v>19</v>
      </c>
      <c r="E969" s="18" t="s">
        <v>241</v>
      </c>
      <c r="F969" s="18" t="s">
        <v>242</v>
      </c>
      <c r="G969" s="42">
        <v>30000000</v>
      </c>
      <c r="H969" s="42">
        <v>30000000</v>
      </c>
      <c r="I969" s="42">
        <v>0</v>
      </c>
      <c r="J969" s="42">
        <v>0</v>
      </c>
      <c r="K969" s="42">
        <v>0</v>
      </c>
      <c r="L969" s="42">
        <v>0</v>
      </c>
      <c r="M969" s="42">
        <v>0</v>
      </c>
      <c r="N969" s="42">
        <v>0</v>
      </c>
      <c r="O969" s="42">
        <v>30000000</v>
      </c>
      <c r="P969" s="42">
        <v>0</v>
      </c>
      <c r="Q969" s="17">
        <f t="shared" si="31"/>
        <v>0</v>
      </c>
    </row>
    <row r="970" spans="1:17" x14ac:dyDescent="0.2">
      <c r="A970" s="18" t="s">
        <v>401</v>
      </c>
      <c r="B970" s="18" t="s">
        <v>402</v>
      </c>
      <c r="C970" s="15" t="str">
        <f t="shared" si="30"/>
        <v>21375300 Gestión y Desarrollo Cultural</v>
      </c>
      <c r="D970" s="18" t="s">
        <v>19</v>
      </c>
      <c r="E970" s="18" t="s">
        <v>243</v>
      </c>
      <c r="F970" s="18" t="s">
        <v>244</v>
      </c>
      <c r="G970" s="42">
        <v>17150000</v>
      </c>
      <c r="H970" s="42">
        <v>17150000</v>
      </c>
      <c r="I970" s="42">
        <v>13580250</v>
      </c>
      <c r="J970" s="42">
        <v>0</v>
      </c>
      <c r="K970" s="42">
        <v>0</v>
      </c>
      <c r="L970" s="42">
        <v>0</v>
      </c>
      <c r="M970" s="42">
        <v>13580250</v>
      </c>
      <c r="N970" s="42">
        <v>13580250</v>
      </c>
      <c r="O970" s="42">
        <v>3569750</v>
      </c>
      <c r="P970" s="42">
        <v>0</v>
      </c>
      <c r="Q970" s="17">
        <f t="shared" si="31"/>
        <v>0.79185131195335279</v>
      </c>
    </row>
    <row r="971" spans="1:17" x14ac:dyDescent="0.2">
      <c r="A971" s="18" t="s">
        <v>401</v>
      </c>
      <c r="B971" s="18" t="s">
        <v>402</v>
      </c>
      <c r="C971" s="15" t="str">
        <f t="shared" si="30"/>
        <v>21375300 Gestión y Desarrollo Cultural</v>
      </c>
      <c r="D971" s="18" t="s">
        <v>19</v>
      </c>
      <c r="E971" s="18" t="s">
        <v>412</v>
      </c>
      <c r="F971" s="18" t="s">
        <v>413</v>
      </c>
      <c r="G971" s="42">
        <v>17150000</v>
      </c>
      <c r="H971" s="42">
        <v>17150000</v>
      </c>
      <c r="I971" s="42">
        <v>13580250</v>
      </c>
      <c r="J971" s="42">
        <v>0</v>
      </c>
      <c r="K971" s="42">
        <v>0</v>
      </c>
      <c r="L971" s="42">
        <v>0</v>
      </c>
      <c r="M971" s="42">
        <v>13580250</v>
      </c>
      <c r="N971" s="42">
        <v>13580250</v>
      </c>
      <c r="O971" s="42">
        <v>3569750</v>
      </c>
      <c r="P971" s="42">
        <v>0</v>
      </c>
      <c r="Q971" s="17">
        <f t="shared" si="31"/>
        <v>0.79185131195335279</v>
      </c>
    </row>
    <row r="972" spans="1:17" x14ac:dyDescent="0.2">
      <c r="A972" s="18" t="s">
        <v>401</v>
      </c>
      <c r="B972" s="18" t="s">
        <v>402</v>
      </c>
      <c r="C972" s="15" t="str">
        <f t="shared" si="30"/>
        <v>21375300 Gestión y Desarrollo Cultural</v>
      </c>
      <c r="D972" s="18" t="s">
        <v>253</v>
      </c>
      <c r="E972" s="18" t="s">
        <v>254</v>
      </c>
      <c r="F972" s="18" t="s">
        <v>255</v>
      </c>
      <c r="G972" s="42">
        <v>38500000</v>
      </c>
      <c r="H972" s="42">
        <v>38500000</v>
      </c>
      <c r="I972" s="42">
        <v>24782973</v>
      </c>
      <c r="J972" s="42">
        <v>0</v>
      </c>
      <c r="K972" s="42">
        <v>4065436.09</v>
      </c>
      <c r="L972" s="42">
        <v>0</v>
      </c>
      <c r="M972" s="42">
        <v>3848842.25</v>
      </c>
      <c r="N972" s="42">
        <v>3087184.28</v>
      </c>
      <c r="O972" s="42">
        <v>30585721.66</v>
      </c>
      <c r="P972" s="42">
        <v>16868694.66</v>
      </c>
      <c r="Q972" s="17">
        <f t="shared" si="31"/>
        <v>9.9969928571428571E-2</v>
      </c>
    </row>
    <row r="973" spans="1:17" x14ac:dyDescent="0.2">
      <c r="A973" s="18" t="s">
        <v>401</v>
      </c>
      <c r="B973" s="18" t="s">
        <v>402</v>
      </c>
      <c r="C973" s="15" t="str">
        <f t="shared" si="30"/>
        <v>21375300 Gestión y Desarrollo Cultural</v>
      </c>
      <c r="D973" s="18" t="s">
        <v>253</v>
      </c>
      <c r="E973" s="18" t="s">
        <v>256</v>
      </c>
      <c r="F973" s="18" t="s">
        <v>257</v>
      </c>
      <c r="G973" s="42">
        <v>17500000</v>
      </c>
      <c r="H973" s="42">
        <v>29500000</v>
      </c>
      <c r="I973" s="42">
        <v>19709727</v>
      </c>
      <c r="J973" s="42">
        <v>0</v>
      </c>
      <c r="K973" s="42">
        <v>3905333.58</v>
      </c>
      <c r="L973" s="42">
        <v>0</v>
      </c>
      <c r="M973" s="42">
        <v>2187363.11</v>
      </c>
      <c r="N973" s="42">
        <v>1425705.14</v>
      </c>
      <c r="O973" s="42">
        <v>23407303.309999999</v>
      </c>
      <c r="P973" s="42">
        <v>13617030.310000001</v>
      </c>
      <c r="Q973" s="17">
        <f t="shared" si="31"/>
        <v>7.4147902033898302E-2</v>
      </c>
    </row>
    <row r="974" spans="1:17" x14ac:dyDescent="0.2">
      <c r="A974" s="18" t="s">
        <v>401</v>
      </c>
      <c r="B974" s="18" t="s">
        <v>402</v>
      </c>
      <c r="C974" s="15" t="str">
        <f t="shared" si="30"/>
        <v>21375300 Gestión y Desarrollo Cultural</v>
      </c>
      <c r="D974" s="18" t="s">
        <v>253</v>
      </c>
      <c r="E974" s="18" t="s">
        <v>260</v>
      </c>
      <c r="F974" s="18" t="s">
        <v>261</v>
      </c>
      <c r="G974" s="42">
        <v>6000000</v>
      </c>
      <c r="H974" s="42">
        <v>3000000</v>
      </c>
      <c r="I974" s="42">
        <v>3000000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3000000</v>
      </c>
      <c r="P974" s="42">
        <v>3000000</v>
      </c>
      <c r="Q974" s="17">
        <f t="shared" si="31"/>
        <v>0</v>
      </c>
    </row>
    <row r="975" spans="1:17" x14ac:dyDescent="0.2">
      <c r="A975" s="18" t="s">
        <v>401</v>
      </c>
      <c r="B975" s="18" t="s">
        <v>402</v>
      </c>
      <c r="C975" s="15" t="str">
        <f t="shared" si="30"/>
        <v>21375300 Gestión y Desarrollo Cultural</v>
      </c>
      <c r="D975" s="18" t="s">
        <v>253</v>
      </c>
      <c r="E975" s="18" t="s">
        <v>262</v>
      </c>
      <c r="F975" s="18" t="s">
        <v>263</v>
      </c>
      <c r="G975" s="42">
        <v>5000000</v>
      </c>
      <c r="H975" s="42">
        <v>1500000</v>
      </c>
      <c r="I975" s="42">
        <v>1334727</v>
      </c>
      <c r="J975" s="42">
        <v>0</v>
      </c>
      <c r="K975" s="42">
        <v>131102.48000000001</v>
      </c>
      <c r="L975" s="42">
        <v>0</v>
      </c>
      <c r="M975" s="42">
        <v>1201965.1399999999</v>
      </c>
      <c r="N975" s="42">
        <v>1201965.1399999999</v>
      </c>
      <c r="O975" s="42">
        <v>166932.38</v>
      </c>
      <c r="P975" s="42">
        <v>1659.38</v>
      </c>
      <c r="Q975" s="17">
        <f t="shared" si="31"/>
        <v>0.80131009333333325</v>
      </c>
    </row>
    <row r="976" spans="1:17" x14ac:dyDescent="0.2">
      <c r="A976" s="18" t="s">
        <v>401</v>
      </c>
      <c r="B976" s="18" t="s">
        <v>402</v>
      </c>
      <c r="C976" s="15" t="str">
        <f t="shared" si="30"/>
        <v>21375300 Gestión y Desarrollo Cultural</v>
      </c>
      <c r="D976" s="18" t="s">
        <v>253</v>
      </c>
      <c r="E976" s="18" t="s">
        <v>264</v>
      </c>
      <c r="F976" s="18" t="s">
        <v>265</v>
      </c>
      <c r="G976" s="42">
        <v>5000000</v>
      </c>
      <c r="H976" s="42">
        <v>5000000</v>
      </c>
      <c r="I976" s="42">
        <v>5000000</v>
      </c>
      <c r="J976" s="42">
        <v>0</v>
      </c>
      <c r="K976" s="42">
        <v>3771458.35</v>
      </c>
      <c r="L976" s="42">
        <v>0</v>
      </c>
      <c r="M976" s="42">
        <v>737162.28</v>
      </c>
      <c r="N976" s="42">
        <v>0</v>
      </c>
      <c r="O976" s="42">
        <v>491379.37</v>
      </c>
      <c r="P976" s="42">
        <v>491379.37</v>
      </c>
      <c r="Q976" s="17">
        <f t="shared" si="31"/>
        <v>0.14743245600000002</v>
      </c>
    </row>
    <row r="977" spans="1:17" x14ac:dyDescent="0.2">
      <c r="A977" s="18" t="s">
        <v>401</v>
      </c>
      <c r="B977" s="18" t="s">
        <v>402</v>
      </c>
      <c r="C977" s="15" t="str">
        <f t="shared" si="30"/>
        <v>21375300 Gestión y Desarrollo Cultural</v>
      </c>
      <c r="D977" s="18" t="s">
        <v>253</v>
      </c>
      <c r="E977" s="18" t="s">
        <v>266</v>
      </c>
      <c r="F977" s="18" t="s">
        <v>267</v>
      </c>
      <c r="G977" s="42">
        <v>1500000</v>
      </c>
      <c r="H977" s="42">
        <v>20000000</v>
      </c>
      <c r="I977" s="42">
        <v>10375000</v>
      </c>
      <c r="J977" s="42">
        <v>0</v>
      </c>
      <c r="K977" s="42">
        <v>2772.75</v>
      </c>
      <c r="L977" s="42">
        <v>0</v>
      </c>
      <c r="M977" s="42">
        <v>248235.69</v>
      </c>
      <c r="N977" s="42">
        <v>223740</v>
      </c>
      <c r="O977" s="42">
        <v>19748991.559999999</v>
      </c>
      <c r="P977" s="42">
        <v>10123991.560000001</v>
      </c>
      <c r="Q977" s="20">
        <f t="shared" si="31"/>
        <v>1.24117845E-2</v>
      </c>
    </row>
    <row r="978" spans="1:17" x14ac:dyDescent="0.2">
      <c r="A978" s="18" t="s">
        <v>401</v>
      </c>
      <c r="B978" s="18" t="s">
        <v>402</v>
      </c>
      <c r="C978" s="15" t="str">
        <f t="shared" si="30"/>
        <v>21375300 Gestión y Desarrollo Cultural</v>
      </c>
      <c r="D978" s="18" t="s">
        <v>253</v>
      </c>
      <c r="E978" s="18" t="s">
        <v>268</v>
      </c>
      <c r="F978" s="18" t="s">
        <v>269</v>
      </c>
      <c r="G978" s="42">
        <v>16500000</v>
      </c>
      <c r="H978" s="42">
        <v>4500000</v>
      </c>
      <c r="I978" s="42">
        <v>3250000</v>
      </c>
      <c r="J978" s="42">
        <v>0</v>
      </c>
      <c r="K978" s="42">
        <v>0</v>
      </c>
      <c r="L978" s="42">
        <v>0</v>
      </c>
      <c r="M978" s="42">
        <v>0</v>
      </c>
      <c r="N978" s="42">
        <v>0</v>
      </c>
      <c r="O978" s="42">
        <v>4500000</v>
      </c>
      <c r="P978" s="42">
        <v>3250000</v>
      </c>
      <c r="Q978" s="17">
        <f t="shared" si="31"/>
        <v>0</v>
      </c>
    </row>
    <row r="979" spans="1:17" x14ac:dyDescent="0.2">
      <c r="A979" s="18" t="s">
        <v>401</v>
      </c>
      <c r="B979" s="18" t="s">
        <v>402</v>
      </c>
      <c r="C979" s="15" t="str">
        <f t="shared" si="30"/>
        <v>21375300 Gestión y Desarrollo Cultural</v>
      </c>
      <c r="D979" s="18" t="s">
        <v>253</v>
      </c>
      <c r="E979" s="18" t="s">
        <v>272</v>
      </c>
      <c r="F979" s="18" t="s">
        <v>273</v>
      </c>
      <c r="G979" s="42">
        <v>16500000</v>
      </c>
      <c r="H979" s="42">
        <v>4500000</v>
      </c>
      <c r="I979" s="42">
        <v>3250000</v>
      </c>
      <c r="J979" s="42">
        <v>0</v>
      </c>
      <c r="K979" s="42">
        <v>0</v>
      </c>
      <c r="L979" s="42">
        <v>0</v>
      </c>
      <c r="M979" s="42">
        <v>0</v>
      </c>
      <c r="N979" s="42">
        <v>0</v>
      </c>
      <c r="O979" s="42">
        <v>4500000</v>
      </c>
      <c r="P979" s="42">
        <v>3250000</v>
      </c>
      <c r="Q979" s="17">
        <f t="shared" si="31"/>
        <v>0</v>
      </c>
    </row>
    <row r="980" spans="1:17" x14ac:dyDescent="0.2">
      <c r="A980" s="18" t="s">
        <v>401</v>
      </c>
      <c r="B980" s="18" t="s">
        <v>402</v>
      </c>
      <c r="C980" s="15" t="str">
        <f t="shared" si="30"/>
        <v>21375300 Gestión y Desarrollo Cultural</v>
      </c>
      <c r="D980" s="18" t="s">
        <v>253</v>
      </c>
      <c r="E980" s="18" t="s">
        <v>274</v>
      </c>
      <c r="F980" s="18" t="s">
        <v>275</v>
      </c>
      <c r="G980" s="42">
        <v>4500000</v>
      </c>
      <c r="H980" s="42">
        <v>4500000</v>
      </c>
      <c r="I980" s="42">
        <v>1823246</v>
      </c>
      <c r="J980" s="42">
        <v>0</v>
      </c>
      <c r="K980" s="42">
        <v>160102.51</v>
      </c>
      <c r="L980" s="42">
        <v>0</v>
      </c>
      <c r="M980" s="42">
        <v>1661479.14</v>
      </c>
      <c r="N980" s="42">
        <v>1661479.14</v>
      </c>
      <c r="O980" s="42">
        <v>2678418.35</v>
      </c>
      <c r="P980" s="42">
        <v>1664.35</v>
      </c>
      <c r="Q980" s="17">
        <f t="shared" si="31"/>
        <v>0.36921758666666665</v>
      </c>
    </row>
    <row r="981" spans="1:17" x14ac:dyDescent="0.2">
      <c r="A981" s="18" t="s">
        <v>401</v>
      </c>
      <c r="B981" s="18" t="s">
        <v>402</v>
      </c>
      <c r="C981" s="15" t="str">
        <f t="shared" si="30"/>
        <v>21375300 Gestión y Desarrollo Cultural</v>
      </c>
      <c r="D981" s="18" t="s">
        <v>253</v>
      </c>
      <c r="E981" s="18" t="s">
        <v>276</v>
      </c>
      <c r="F981" s="18" t="s">
        <v>277</v>
      </c>
      <c r="G981" s="42">
        <v>4500000</v>
      </c>
      <c r="H981" s="42">
        <v>4500000</v>
      </c>
      <c r="I981" s="42">
        <v>1823246</v>
      </c>
      <c r="J981" s="42">
        <v>0</v>
      </c>
      <c r="K981" s="42">
        <v>160102.51</v>
      </c>
      <c r="L981" s="42">
        <v>0</v>
      </c>
      <c r="M981" s="42">
        <v>1661479.14</v>
      </c>
      <c r="N981" s="42">
        <v>1661479.14</v>
      </c>
      <c r="O981" s="42">
        <v>2678418.35</v>
      </c>
      <c r="P981" s="42">
        <v>1664.35</v>
      </c>
      <c r="Q981" s="17">
        <f t="shared" si="31"/>
        <v>0.36921758666666665</v>
      </c>
    </row>
    <row r="982" spans="1:17" x14ac:dyDescent="0.2">
      <c r="A982" s="40" t="s">
        <v>414</v>
      </c>
      <c r="B982" s="40" t="s">
        <v>415</v>
      </c>
      <c r="C982" s="15" t="str">
        <f t="shared" si="30"/>
        <v>21375500 Información y Comunicación</v>
      </c>
      <c r="D982" s="40" t="s">
        <v>19</v>
      </c>
      <c r="E982" s="40" t="s">
        <v>20</v>
      </c>
      <c r="F982" s="40" t="s">
        <v>20</v>
      </c>
      <c r="G982" s="41">
        <v>3378919875</v>
      </c>
      <c r="H982" s="41">
        <v>3378919875</v>
      </c>
      <c r="I982" s="41">
        <v>3231111411.6700001</v>
      </c>
      <c r="J982" s="41">
        <v>22747731.75</v>
      </c>
      <c r="K982" s="41">
        <v>296613806.00999999</v>
      </c>
      <c r="L982" s="41">
        <v>0</v>
      </c>
      <c r="M982" s="41">
        <v>1689874131.8499999</v>
      </c>
      <c r="N982" s="41">
        <v>1659194218.6700001</v>
      </c>
      <c r="O982" s="41">
        <v>1369684205.3900001</v>
      </c>
      <c r="P982" s="41">
        <v>1221875742.0599999</v>
      </c>
      <c r="Q982" s="20">
        <f t="shared" si="31"/>
        <v>0.50012258187980851</v>
      </c>
    </row>
    <row r="983" spans="1:17" x14ac:dyDescent="0.2">
      <c r="A983" s="18" t="s">
        <v>414</v>
      </c>
      <c r="B983" s="18" t="s">
        <v>415</v>
      </c>
      <c r="C983" s="15" t="str">
        <f t="shared" si="30"/>
        <v>21375500 Información y Comunicación</v>
      </c>
      <c r="D983" s="18" t="s">
        <v>19</v>
      </c>
      <c r="E983" s="18" t="s">
        <v>23</v>
      </c>
      <c r="F983" s="18" t="s">
        <v>24</v>
      </c>
      <c r="G983" s="42">
        <v>2549647268</v>
      </c>
      <c r="H983" s="42">
        <v>2521046138</v>
      </c>
      <c r="I983" s="42">
        <v>2450234834</v>
      </c>
      <c r="J983" s="42">
        <v>0</v>
      </c>
      <c r="K983" s="42">
        <v>151212418</v>
      </c>
      <c r="L983" s="42">
        <v>0</v>
      </c>
      <c r="M983" s="42">
        <v>1384612126.05</v>
      </c>
      <c r="N983" s="42">
        <v>1384612126.05</v>
      </c>
      <c r="O983" s="42">
        <v>985221593.95000005</v>
      </c>
      <c r="P983" s="42">
        <v>914410289.95000005</v>
      </c>
      <c r="Q983" s="17">
        <f t="shared" si="31"/>
        <v>0.54922125588246573</v>
      </c>
    </row>
    <row r="984" spans="1:17" x14ac:dyDescent="0.2">
      <c r="A984" s="18" t="s">
        <v>414</v>
      </c>
      <c r="B984" s="18" t="s">
        <v>415</v>
      </c>
      <c r="C984" s="15" t="str">
        <f t="shared" si="30"/>
        <v>21375500 Información y Comunicación</v>
      </c>
      <c r="D984" s="18" t="s">
        <v>19</v>
      </c>
      <c r="E984" s="18" t="s">
        <v>25</v>
      </c>
      <c r="F984" s="18" t="s">
        <v>26</v>
      </c>
      <c r="G984" s="42">
        <v>1106416800</v>
      </c>
      <c r="H984" s="42">
        <v>1077116800</v>
      </c>
      <c r="I984" s="42">
        <v>1042358849</v>
      </c>
      <c r="J984" s="42">
        <v>0</v>
      </c>
      <c r="K984" s="42">
        <v>0</v>
      </c>
      <c r="L984" s="42">
        <v>0</v>
      </c>
      <c r="M984" s="42">
        <v>653633173.04999995</v>
      </c>
      <c r="N984" s="42">
        <v>653633173.04999995</v>
      </c>
      <c r="O984" s="42">
        <v>423483626.94999999</v>
      </c>
      <c r="P984" s="42">
        <v>388725675.94999999</v>
      </c>
      <c r="Q984" s="17">
        <f t="shared" si="31"/>
        <v>0.60683592814632537</v>
      </c>
    </row>
    <row r="985" spans="1:17" x14ac:dyDescent="0.2">
      <c r="A985" s="18" t="s">
        <v>414</v>
      </c>
      <c r="B985" s="18" t="s">
        <v>415</v>
      </c>
      <c r="C985" s="15" t="str">
        <f t="shared" si="30"/>
        <v>21375500 Información y Comunicación</v>
      </c>
      <c r="D985" s="18" t="s">
        <v>19</v>
      </c>
      <c r="E985" s="18" t="s">
        <v>27</v>
      </c>
      <c r="F985" s="18" t="s">
        <v>28</v>
      </c>
      <c r="G985" s="42">
        <v>1104416800</v>
      </c>
      <c r="H985" s="42">
        <v>1075116800</v>
      </c>
      <c r="I985" s="42">
        <v>1040358849</v>
      </c>
      <c r="J985" s="42">
        <v>0</v>
      </c>
      <c r="K985" s="42">
        <v>0</v>
      </c>
      <c r="L985" s="42">
        <v>0</v>
      </c>
      <c r="M985" s="42">
        <v>653633173.04999995</v>
      </c>
      <c r="N985" s="42">
        <v>653633173.04999995</v>
      </c>
      <c r="O985" s="42">
        <v>421483626.94999999</v>
      </c>
      <c r="P985" s="42">
        <v>386725675.94999999</v>
      </c>
      <c r="Q985" s="17">
        <f t="shared" si="31"/>
        <v>0.60796480256842789</v>
      </c>
    </row>
    <row r="986" spans="1:17" x14ac:dyDescent="0.2">
      <c r="A986" s="18" t="s">
        <v>414</v>
      </c>
      <c r="B986" s="18" t="s">
        <v>415</v>
      </c>
      <c r="C986" s="15" t="str">
        <f t="shared" si="30"/>
        <v>21375500 Información y Comunicación</v>
      </c>
      <c r="D986" s="18" t="s">
        <v>19</v>
      </c>
      <c r="E986" s="18" t="s">
        <v>29</v>
      </c>
      <c r="F986" s="18" t="s">
        <v>30</v>
      </c>
      <c r="G986" s="42">
        <v>2000000</v>
      </c>
      <c r="H986" s="42">
        <v>2000000</v>
      </c>
      <c r="I986" s="42">
        <v>2000000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2000000</v>
      </c>
      <c r="P986" s="42">
        <v>2000000</v>
      </c>
      <c r="Q986" s="17">
        <f t="shared" si="31"/>
        <v>0</v>
      </c>
    </row>
    <row r="987" spans="1:17" x14ac:dyDescent="0.2">
      <c r="A987" s="18" t="s">
        <v>414</v>
      </c>
      <c r="B987" s="18" t="s">
        <v>415</v>
      </c>
      <c r="C987" s="15" t="str">
        <f t="shared" si="30"/>
        <v>21375500 Información y Comunicación</v>
      </c>
      <c r="D987" s="18" t="s">
        <v>19</v>
      </c>
      <c r="E987" s="18" t="s">
        <v>31</v>
      </c>
      <c r="F987" s="18" t="s">
        <v>32</v>
      </c>
      <c r="G987" s="42">
        <v>1700000</v>
      </c>
      <c r="H987" s="42">
        <v>2900000</v>
      </c>
      <c r="I987" s="42">
        <v>2900000</v>
      </c>
      <c r="J987" s="42">
        <v>0</v>
      </c>
      <c r="K987" s="42">
        <v>0</v>
      </c>
      <c r="L987" s="42">
        <v>0</v>
      </c>
      <c r="M987" s="42">
        <v>741019</v>
      </c>
      <c r="N987" s="42">
        <v>741019</v>
      </c>
      <c r="O987" s="42">
        <v>2158981</v>
      </c>
      <c r="P987" s="42">
        <v>2158981</v>
      </c>
      <c r="Q987" s="17">
        <f t="shared" si="31"/>
        <v>0.25552379310344825</v>
      </c>
    </row>
    <row r="988" spans="1:17" x14ac:dyDescent="0.2">
      <c r="A988" s="18" t="s">
        <v>414</v>
      </c>
      <c r="B988" s="18" t="s">
        <v>415</v>
      </c>
      <c r="C988" s="15" t="str">
        <f t="shared" si="30"/>
        <v>21375500 Información y Comunicación</v>
      </c>
      <c r="D988" s="18" t="s">
        <v>19</v>
      </c>
      <c r="E988" s="18" t="s">
        <v>33</v>
      </c>
      <c r="F988" s="18" t="s">
        <v>34</v>
      </c>
      <c r="G988" s="42">
        <v>1700000</v>
      </c>
      <c r="H988" s="42">
        <v>2900000</v>
      </c>
      <c r="I988" s="42">
        <v>2900000</v>
      </c>
      <c r="J988" s="42">
        <v>0</v>
      </c>
      <c r="K988" s="42">
        <v>0</v>
      </c>
      <c r="L988" s="42">
        <v>0</v>
      </c>
      <c r="M988" s="42">
        <v>741019</v>
      </c>
      <c r="N988" s="42">
        <v>741019</v>
      </c>
      <c r="O988" s="42">
        <v>2158981</v>
      </c>
      <c r="P988" s="42">
        <v>2158981</v>
      </c>
      <c r="Q988" s="17">
        <f t="shared" si="31"/>
        <v>0.25552379310344825</v>
      </c>
    </row>
    <row r="989" spans="1:17" x14ac:dyDescent="0.2">
      <c r="A989" s="18" t="s">
        <v>414</v>
      </c>
      <c r="B989" s="18" t="s">
        <v>415</v>
      </c>
      <c r="C989" s="15" t="str">
        <f t="shared" si="30"/>
        <v>21375500 Información y Comunicación</v>
      </c>
      <c r="D989" s="18" t="s">
        <v>19</v>
      </c>
      <c r="E989" s="18" t="s">
        <v>35</v>
      </c>
      <c r="F989" s="18" t="s">
        <v>36</v>
      </c>
      <c r="G989" s="42">
        <v>1049458791</v>
      </c>
      <c r="H989" s="42">
        <v>1053658791</v>
      </c>
      <c r="I989" s="42">
        <v>1027706941</v>
      </c>
      <c r="J989" s="42">
        <v>0</v>
      </c>
      <c r="K989" s="42">
        <v>0</v>
      </c>
      <c r="L989" s="42">
        <v>0</v>
      </c>
      <c r="M989" s="42">
        <v>504181308</v>
      </c>
      <c r="N989" s="42">
        <v>504181308</v>
      </c>
      <c r="O989" s="42">
        <v>549477483</v>
      </c>
      <c r="P989" s="42">
        <v>523525633</v>
      </c>
      <c r="Q989" s="17">
        <f t="shared" si="31"/>
        <v>0.47850529251646512</v>
      </c>
    </row>
    <row r="990" spans="1:17" x14ac:dyDescent="0.2">
      <c r="A990" s="18" t="s">
        <v>414</v>
      </c>
      <c r="B990" s="18" t="s">
        <v>415</v>
      </c>
      <c r="C990" s="15" t="str">
        <f t="shared" si="30"/>
        <v>21375500 Información y Comunicación</v>
      </c>
      <c r="D990" s="18" t="s">
        <v>19</v>
      </c>
      <c r="E990" s="18" t="s">
        <v>37</v>
      </c>
      <c r="F990" s="18" t="s">
        <v>38</v>
      </c>
      <c r="G990" s="42">
        <v>376500000</v>
      </c>
      <c r="H990" s="42">
        <v>376500000</v>
      </c>
      <c r="I990" s="42">
        <v>364677846</v>
      </c>
      <c r="J990" s="42">
        <v>0</v>
      </c>
      <c r="K990" s="42">
        <v>0</v>
      </c>
      <c r="L990" s="42">
        <v>0</v>
      </c>
      <c r="M990" s="42">
        <v>176607214.31</v>
      </c>
      <c r="N990" s="42">
        <v>176607214.31</v>
      </c>
      <c r="O990" s="42">
        <v>199892785.69</v>
      </c>
      <c r="P990" s="42">
        <v>188070631.69</v>
      </c>
      <c r="Q990" s="17">
        <f t="shared" si="31"/>
        <v>0.46907626642762285</v>
      </c>
    </row>
    <row r="991" spans="1:17" x14ac:dyDescent="0.2">
      <c r="A991" s="18" t="s">
        <v>414</v>
      </c>
      <c r="B991" s="18" t="s">
        <v>415</v>
      </c>
      <c r="C991" s="15" t="str">
        <f t="shared" si="30"/>
        <v>21375500 Información y Comunicación</v>
      </c>
      <c r="D991" s="18" t="s">
        <v>19</v>
      </c>
      <c r="E991" s="18" t="s">
        <v>39</v>
      </c>
      <c r="F991" s="18" t="s">
        <v>40</v>
      </c>
      <c r="G991" s="42">
        <v>297701860</v>
      </c>
      <c r="H991" s="42">
        <v>297701860</v>
      </c>
      <c r="I991" s="42">
        <v>289892316</v>
      </c>
      <c r="J991" s="42">
        <v>0</v>
      </c>
      <c r="K991" s="42">
        <v>0</v>
      </c>
      <c r="L991" s="42">
        <v>0</v>
      </c>
      <c r="M991" s="42">
        <v>159042699.75</v>
      </c>
      <c r="N991" s="42">
        <v>159042699.75</v>
      </c>
      <c r="O991" s="42">
        <v>138659160.25</v>
      </c>
      <c r="P991" s="42">
        <v>130849616.25</v>
      </c>
      <c r="Q991" s="17">
        <f t="shared" si="31"/>
        <v>0.53423482053488014</v>
      </c>
    </row>
    <row r="992" spans="1:17" x14ac:dyDescent="0.2">
      <c r="A992" s="18" t="s">
        <v>414</v>
      </c>
      <c r="B992" s="18" t="s">
        <v>415</v>
      </c>
      <c r="C992" s="15" t="str">
        <f t="shared" si="30"/>
        <v>21375500 Información y Comunicación</v>
      </c>
      <c r="D992" s="18" t="s">
        <v>19</v>
      </c>
      <c r="E992" s="18" t="s">
        <v>41</v>
      </c>
      <c r="F992" s="18" t="s">
        <v>42</v>
      </c>
      <c r="G992" s="42">
        <v>164328647</v>
      </c>
      <c r="H992" s="42">
        <v>174028647</v>
      </c>
      <c r="I992" s="42">
        <v>169750786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174028647</v>
      </c>
      <c r="P992" s="42">
        <v>169750786</v>
      </c>
      <c r="Q992" s="17">
        <f t="shared" si="31"/>
        <v>0</v>
      </c>
    </row>
    <row r="993" spans="1:17" x14ac:dyDescent="0.2">
      <c r="A993" s="18" t="s">
        <v>414</v>
      </c>
      <c r="B993" s="18" t="s">
        <v>415</v>
      </c>
      <c r="C993" s="15" t="str">
        <f t="shared" si="30"/>
        <v>21375500 Información y Comunicación</v>
      </c>
      <c r="D993" s="18" t="s">
        <v>19</v>
      </c>
      <c r="E993" s="18" t="s">
        <v>43</v>
      </c>
      <c r="F993" s="18" t="s">
        <v>44</v>
      </c>
      <c r="G993" s="42">
        <v>140428284</v>
      </c>
      <c r="H993" s="42">
        <v>140428284</v>
      </c>
      <c r="I993" s="42">
        <v>140428284</v>
      </c>
      <c r="J993" s="42">
        <v>0</v>
      </c>
      <c r="K993" s="42">
        <v>0</v>
      </c>
      <c r="L993" s="42">
        <v>0</v>
      </c>
      <c r="M993" s="42">
        <v>131817776.95</v>
      </c>
      <c r="N993" s="42">
        <v>131817776.95</v>
      </c>
      <c r="O993" s="42">
        <v>8610507.0500000007</v>
      </c>
      <c r="P993" s="42">
        <v>8610507.0500000007</v>
      </c>
      <c r="Q993" s="17">
        <f t="shared" si="31"/>
        <v>0.93868395450876552</v>
      </c>
    </row>
    <row r="994" spans="1:17" x14ac:dyDescent="0.2">
      <c r="A994" s="18" t="s">
        <v>414</v>
      </c>
      <c r="B994" s="18" t="s">
        <v>415</v>
      </c>
      <c r="C994" s="15" t="str">
        <f t="shared" si="30"/>
        <v>21375500 Información y Comunicación</v>
      </c>
      <c r="D994" s="18" t="s">
        <v>19</v>
      </c>
      <c r="E994" s="18" t="s">
        <v>45</v>
      </c>
      <c r="F994" s="18" t="s">
        <v>46</v>
      </c>
      <c r="G994" s="42">
        <v>70500000</v>
      </c>
      <c r="H994" s="42">
        <v>65000000</v>
      </c>
      <c r="I994" s="42">
        <v>62957709</v>
      </c>
      <c r="J994" s="42">
        <v>0</v>
      </c>
      <c r="K994" s="42">
        <v>0</v>
      </c>
      <c r="L994" s="42">
        <v>0</v>
      </c>
      <c r="M994" s="42">
        <v>36713616.990000002</v>
      </c>
      <c r="N994" s="42">
        <v>36713616.990000002</v>
      </c>
      <c r="O994" s="42">
        <v>28286383.010000002</v>
      </c>
      <c r="P994" s="42">
        <v>26244092.010000002</v>
      </c>
      <c r="Q994" s="17">
        <f t="shared" si="31"/>
        <v>0.56482487676923077</v>
      </c>
    </row>
    <row r="995" spans="1:17" x14ac:dyDescent="0.2">
      <c r="A995" s="18" t="s">
        <v>414</v>
      </c>
      <c r="B995" s="18" t="s">
        <v>415</v>
      </c>
      <c r="C995" s="15" t="str">
        <f t="shared" si="30"/>
        <v>21375500 Información y Comunicación</v>
      </c>
      <c r="D995" s="18" t="s">
        <v>19</v>
      </c>
      <c r="E995" s="18" t="s">
        <v>47</v>
      </c>
      <c r="F995" s="18" t="s">
        <v>48</v>
      </c>
      <c r="G995" s="42">
        <v>194341578</v>
      </c>
      <c r="H995" s="42">
        <v>192011328</v>
      </c>
      <c r="I995" s="42">
        <v>187004228</v>
      </c>
      <c r="J995" s="42">
        <v>0</v>
      </c>
      <c r="K995" s="42">
        <v>74621299</v>
      </c>
      <c r="L995" s="42">
        <v>0</v>
      </c>
      <c r="M995" s="42">
        <v>112382929</v>
      </c>
      <c r="N995" s="42">
        <v>112382929</v>
      </c>
      <c r="O995" s="42">
        <v>5007100</v>
      </c>
      <c r="P995" s="42">
        <v>0</v>
      </c>
      <c r="Q995" s="17">
        <f t="shared" si="31"/>
        <v>0.58529322290818175</v>
      </c>
    </row>
    <row r="996" spans="1:17" x14ac:dyDescent="0.2">
      <c r="A996" s="18" t="s">
        <v>414</v>
      </c>
      <c r="B996" s="18" t="s">
        <v>415</v>
      </c>
      <c r="C996" s="15" t="str">
        <f t="shared" si="30"/>
        <v>21375500 Información y Comunicación</v>
      </c>
      <c r="D996" s="18" t="s">
        <v>19</v>
      </c>
      <c r="E996" s="18" t="s">
        <v>416</v>
      </c>
      <c r="F996" s="18" t="s">
        <v>50</v>
      </c>
      <c r="G996" s="42">
        <v>184375343</v>
      </c>
      <c r="H996" s="42">
        <v>182164593</v>
      </c>
      <c r="I996" s="42">
        <v>177414267</v>
      </c>
      <c r="J996" s="42">
        <v>0</v>
      </c>
      <c r="K996" s="42">
        <v>70778932</v>
      </c>
      <c r="L996" s="42">
        <v>0</v>
      </c>
      <c r="M996" s="42">
        <v>106635335</v>
      </c>
      <c r="N996" s="42">
        <v>106635335</v>
      </c>
      <c r="O996" s="42">
        <v>4750326</v>
      </c>
      <c r="P996" s="42">
        <v>0</v>
      </c>
      <c r="Q996" s="17">
        <f t="shared" si="31"/>
        <v>0.58537904234770799</v>
      </c>
    </row>
    <row r="997" spans="1:17" x14ac:dyDescent="0.2">
      <c r="A997" s="18" t="s">
        <v>414</v>
      </c>
      <c r="B997" s="18" t="s">
        <v>415</v>
      </c>
      <c r="C997" s="15" t="str">
        <f t="shared" si="30"/>
        <v>21375500 Información y Comunicación</v>
      </c>
      <c r="D997" s="18" t="s">
        <v>19</v>
      </c>
      <c r="E997" s="18" t="s">
        <v>417</v>
      </c>
      <c r="F997" s="18" t="s">
        <v>52</v>
      </c>
      <c r="G997" s="42">
        <v>9966235</v>
      </c>
      <c r="H997" s="42">
        <v>9846735</v>
      </c>
      <c r="I997" s="42">
        <v>9589961</v>
      </c>
      <c r="J997" s="42">
        <v>0</v>
      </c>
      <c r="K997" s="42">
        <v>3842367</v>
      </c>
      <c r="L997" s="42">
        <v>0</v>
      </c>
      <c r="M997" s="42">
        <v>5747594</v>
      </c>
      <c r="N997" s="42">
        <v>5747594</v>
      </c>
      <c r="O997" s="42">
        <v>256774</v>
      </c>
      <c r="P997" s="42">
        <v>0</v>
      </c>
      <c r="Q997" s="17">
        <f t="shared" si="31"/>
        <v>0.58370556331616519</v>
      </c>
    </row>
    <row r="998" spans="1:17" x14ac:dyDescent="0.2">
      <c r="A998" s="18" t="s">
        <v>414</v>
      </c>
      <c r="B998" s="18" t="s">
        <v>415</v>
      </c>
      <c r="C998" s="15" t="str">
        <f t="shared" si="30"/>
        <v>21375500 Información y Comunicación</v>
      </c>
      <c r="D998" s="18" t="s">
        <v>19</v>
      </c>
      <c r="E998" s="18" t="s">
        <v>53</v>
      </c>
      <c r="F998" s="18" t="s">
        <v>54</v>
      </c>
      <c r="G998" s="42">
        <v>197730099</v>
      </c>
      <c r="H998" s="42">
        <v>195359219</v>
      </c>
      <c r="I998" s="42">
        <v>190264816</v>
      </c>
      <c r="J998" s="42">
        <v>0</v>
      </c>
      <c r="K998" s="42">
        <v>76591119</v>
      </c>
      <c r="L998" s="42">
        <v>0</v>
      </c>
      <c r="M998" s="42">
        <v>113673697</v>
      </c>
      <c r="N998" s="42">
        <v>113673697</v>
      </c>
      <c r="O998" s="42">
        <v>5094403</v>
      </c>
      <c r="P998" s="42">
        <v>0</v>
      </c>
      <c r="Q998" s="17">
        <f t="shared" si="31"/>
        <v>0.58187014455662822</v>
      </c>
    </row>
    <row r="999" spans="1:17" x14ac:dyDescent="0.2">
      <c r="A999" s="18" t="s">
        <v>414</v>
      </c>
      <c r="B999" s="18" t="s">
        <v>415</v>
      </c>
      <c r="C999" s="15" t="str">
        <f t="shared" si="30"/>
        <v>21375500 Información y Comunicación</v>
      </c>
      <c r="D999" s="18" t="s">
        <v>19</v>
      </c>
      <c r="E999" s="18" t="s">
        <v>418</v>
      </c>
      <c r="F999" s="18" t="s">
        <v>56</v>
      </c>
      <c r="G999" s="42">
        <v>108033985</v>
      </c>
      <c r="H999" s="42">
        <v>106738605</v>
      </c>
      <c r="I999" s="42">
        <v>103955171</v>
      </c>
      <c r="J999" s="42">
        <v>0</v>
      </c>
      <c r="K999" s="42">
        <v>42009662</v>
      </c>
      <c r="L999" s="42">
        <v>0</v>
      </c>
      <c r="M999" s="42">
        <v>61945509</v>
      </c>
      <c r="N999" s="42">
        <v>61945509</v>
      </c>
      <c r="O999" s="42">
        <v>2783434</v>
      </c>
      <c r="P999" s="42">
        <v>0</v>
      </c>
      <c r="Q999" s="17">
        <f t="shared" si="31"/>
        <v>0.58034774765887187</v>
      </c>
    </row>
    <row r="1000" spans="1:17" x14ac:dyDescent="0.2">
      <c r="A1000" s="18" t="s">
        <v>414</v>
      </c>
      <c r="B1000" s="18" t="s">
        <v>415</v>
      </c>
      <c r="C1000" s="15" t="str">
        <f t="shared" si="30"/>
        <v>21375500 Información y Comunicación</v>
      </c>
      <c r="D1000" s="18" t="s">
        <v>19</v>
      </c>
      <c r="E1000" s="18" t="s">
        <v>419</v>
      </c>
      <c r="F1000" s="18" t="s">
        <v>58</v>
      </c>
      <c r="G1000" s="42">
        <v>59797409</v>
      </c>
      <c r="H1000" s="42">
        <v>59080409</v>
      </c>
      <c r="I1000" s="42">
        <v>57539763</v>
      </c>
      <c r="J1000" s="42">
        <v>0</v>
      </c>
      <c r="K1000" s="42">
        <v>23054291</v>
      </c>
      <c r="L1000" s="42">
        <v>0</v>
      </c>
      <c r="M1000" s="42">
        <v>34485472</v>
      </c>
      <c r="N1000" s="42">
        <v>34485472</v>
      </c>
      <c r="O1000" s="42">
        <v>1540646</v>
      </c>
      <c r="P1000" s="42">
        <v>0</v>
      </c>
      <c r="Q1000" s="17">
        <f t="shared" si="31"/>
        <v>0.58370401599623323</v>
      </c>
    </row>
    <row r="1001" spans="1:17" x14ac:dyDescent="0.2">
      <c r="A1001" s="18" t="s">
        <v>414</v>
      </c>
      <c r="B1001" s="18" t="s">
        <v>415</v>
      </c>
      <c r="C1001" s="15" t="str">
        <f t="shared" si="30"/>
        <v>21375500 Información y Comunicación</v>
      </c>
      <c r="D1001" s="18" t="s">
        <v>19</v>
      </c>
      <c r="E1001" s="18" t="s">
        <v>420</v>
      </c>
      <c r="F1001" s="18" t="s">
        <v>60</v>
      </c>
      <c r="G1001" s="42">
        <v>29898705</v>
      </c>
      <c r="H1001" s="42">
        <v>29540205</v>
      </c>
      <c r="I1001" s="42">
        <v>28769882</v>
      </c>
      <c r="J1001" s="42">
        <v>0</v>
      </c>
      <c r="K1001" s="42">
        <v>11527166</v>
      </c>
      <c r="L1001" s="42">
        <v>0</v>
      </c>
      <c r="M1001" s="42">
        <v>17242716</v>
      </c>
      <c r="N1001" s="42">
        <v>17242716</v>
      </c>
      <c r="O1001" s="42">
        <v>770323</v>
      </c>
      <c r="P1001" s="42">
        <v>0</v>
      </c>
      <c r="Q1001" s="17">
        <f t="shared" si="31"/>
        <v>0.5837033290730379</v>
      </c>
    </row>
    <row r="1002" spans="1:17" x14ac:dyDescent="0.2">
      <c r="A1002" s="18" t="s">
        <v>414</v>
      </c>
      <c r="B1002" s="18" t="s">
        <v>415</v>
      </c>
      <c r="C1002" s="15" t="str">
        <f t="shared" si="30"/>
        <v>21375500 Información y Comunicación</v>
      </c>
      <c r="D1002" s="18" t="s">
        <v>19</v>
      </c>
      <c r="E1002" s="18" t="s">
        <v>63</v>
      </c>
      <c r="F1002" s="18" t="s">
        <v>64</v>
      </c>
      <c r="G1002" s="42">
        <v>401430000</v>
      </c>
      <c r="H1002" s="42">
        <v>401430000</v>
      </c>
      <c r="I1002" s="42">
        <v>388933053.67000002</v>
      </c>
      <c r="J1002" s="42">
        <v>861060</v>
      </c>
      <c r="K1002" s="42">
        <v>97822671.459999993</v>
      </c>
      <c r="L1002" s="42">
        <v>0</v>
      </c>
      <c r="M1002" s="42">
        <v>195691407.41999999</v>
      </c>
      <c r="N1002" s="42">
        <v>172093864.25999999</v>
      </c>
      <c r="O1002" s="42">
        <v>107054861.12</v>
      </c>
      <c r="P1002" s="42">
        <v>94557914.790000007</v>
      </c>
      <c r="Q1002" s="17">
        <f t="shared" si="31"/>
        <v>0.48748575696883639</v>
      </c>
    </row>
    <row r="1003" spans="1:17" x14ac:dyDescent="0.2">
      <c r="A1003" s="18" t="s">
        <v>414</v>
      </c>
      <c r="B1003" s="18" t="s">
        <v>415</v>
      </c>
      <c r="C1003" s="15" t="str">
        <f t="shared" si="30"/>
        <v>21375500 Información y Comunicación</v>
      </c>
      <c r="D1003" s="18" t="s">
        <v>19</v>
      </c>
      <c r="E1003" s="18" t="s">
        <v>73</v>
      </c>
      <c r="F1003" s="18" t="s">
        <v>74</v>
      </c>
      <c r="G1003" s="42">
        <v>118855000</v>
      </c>
      <c r="H1003" s="42">
        <v>118855000</v>
      </c>
      <c r="I1003" s="42">
        <v>118855000</v>
      </c>
      <c r="J1003" s="42">
        <v>0</v>
      </c>
      <c r="K1003" s="42">
        <v>17459976.789999999</v>
      </c>
      <c r="L1003" s="42">
        <v>0</v>
      </c>
      <c r="M1003" s="42">
        <v>69541266.340000004</v>
      </c>
      <c r="N1003" s="42">
        <v>61320515.210000001</v>
      </c>
      <c r="O1003" s="42">
        <v>31853756.870000001</v>
      </c>
      <c r="P1003" s="42">
        <v>31853756.870000001</v>
      </c>
      <c r="Q1003" s="17">
        <f t="shared" si="31"/>
        <v>0.58509331824492028</v>
      </c>
    </row>
    <row r="1004" spans="1:17" x14ac:dyDescent="0.2">
      <c r="A1004" s="18" t="s">
        <v>414</v>
      </c>
      <c r="B1004" s="18" t="s">
        <v>415</v>
      </c>
      <c r="C1004" s="15" t="str">
        <f t="shared" si="30"/>
        <v>21375500 Información y Comunicación</v>
      </c>
      <c r="D1004" s="18" t="s">
        <v>19</v>
      </c>
      <c r="E1004" s="18" t="s">
        <v>75</v>
      </c>
      <c r="F1004" s="18" t="s">
        <v>76</v>
      </c>
      <c r="G1004" s="42">
        <v>26400000</v>
      </c>
      <c r="H1004" s="42">
        <v>26400000</v>
      </c>
      <c r="I1004" s="42">
        <v>26400000</v>
      </c>
      <c r="J1004" s="42">
        <v>0</v>
      </c>
      <c r="K1004" s="42">
        <v>1585386.77</v>
      </c>
      <c r="L1004" s="42">
        <v>0</v>
      </c>
      <c r="M1004" s="42">
        <v>19064613.23</v>
      </c>
      <c r="N1004" s="42">
        <v>16881085.23</v>
      </c>
      <c r="O1004" s="42">
        <v>5750000</v>
      </c>
      <c r="P1004" s="42">
        <v>5750000</v>
      </c>
      <c r="Q1004" s="17">
        <f t="shared" si="31"/>
        <v>0.72214444053030302</v>
      </c>
    </row>
    <row r="1005" spans="1:17" x14ac:dyDescent="0.2">
      <c r="A1005" s="18" t="s">
        <v>414</v>
      </c>
      <c r="B1005" s="18" t="s">
        <v>415</v>
      </c>
      <c r="C1005" s="15" t="str">
        <f t="shared" si="30"/>
        <v>21375500 Información y Comunicación</v>
      </c>
      <c r="D1005" s="18" t="s">
        <v>19</v>
      </c>
      <c r="E1005" s="18" t="s">
        <v>77</v>
      </c>
      <c r="F1005" s="18" t="s">
        <v>78</v>
      </c>
      <c r="G1005" s="42">
        <v>46200000</v>
      </c>
      <c r="H1005" s="42">
        <v>46200000</v>
      </c>
      <c r="I1005" s="42">
        <v>46200000</v>
      </c>
      <c r="J1005" s="42">
        <v>0</v>
      </c>
      <c r="K1005" s="42">
        <v>6654235.4500000002</v>
      </c>
      <c r="L1005" s="42">
        <v>0</v>
      </c>
      <c r="M1005" s="42">
        <v>28825764.550000001</v>
      </c>
      <c r="N1005" s="42">
        <v>28084980.550000001</v>
      </c>
      <c r="O1005" s="42">
        <v>10720000</v>
      </c>
      <c r="P1005" s="42">
        <v>10720000</v>
      </c>
      <c r="Q1005" s="17">
        <f t="shared" si="31"/>
        <v>0.62393429761904762</v>
      </c>
    </row>
    <row r="1006" spans="1:17" x14ac:dyDescent="0.2">
      <c r="A1006" s="18" t="s">
        <v>414</v>
      </c>
      <c r="B1006" s="18" t="s">
        <v>415</v>
      </c>
      <c r="C1006" s="15" t="str">
        <f t="shared" si="30"/>
        <v>21375500 Información y Comunicación</v>
      </c>
      <c r="D1006" s="18" t="s">
        <v>19</v>
      </c>
      <c r="E1006" s="18" t="s">
        <v>79</v>
      </c>
      <c r="F1006" s="18" t="s">
        <v>80</v>
      </c>
      <c r="G1006" s="42">
        <v>55000</v>
      </c>
      <c r="H1006" s="42">
        <v>55000</v>
      </c>
      <c r="I1006" s="42">
        <v>55000</v>
      </c>
      <c r="J1006" s="42">
        <v>0</v>
      </c>
      <c r="K1006" s="42">
        <v>6354.75</v>
      </c>
      <c r="L1006" s="42">
        <v>0</v>
      </c>
      <c r="M1006" s="42">
        <v>23645.25</v>
      </c>
      <c r="N1006" s="42">
        <v>0</v>
      </c>
      <c r="O1006" s="42">
        <v>25000</v>
      </c>
      <c r="P1006" s="42">
        <v>25000</v>
      </c>
      <c r="Q1006" s="17">
        <f t="shared" si="31"/>
        <v>0.42991363636363639</v>
      </c>
    </row>
    <row r="1007" spans="1:17" x14ac:dyDescent="0.2">
      <c r="A1007" s="18" t="s">
        <v>414</v>
      </c>
      <c r="B1007" s="18" t="s">
        <v>415</v>
      </c>
      <c r="C1007" s="15" t="str">
        <f t="shared" si="30"/>
        <v>21375500 Información y Comunicación</v>
      </c>
      <c r="D1007" s="18" t="s">
        <v>19</v>
      </c>
      <c r="E1007" s="18" t="s">
        <v>81</v>
      </c>
      <c r="F1007" s="18" t="s">
        <v>82</v>
      </c>
      <c r="G1007" s="42">
        <v>42240000</v>
      </c>
      <c r="H1007" s="42">
        <v>42240000</v>
      </c>
      <c r="I1007" s="42">
        <v>42240000</v>
      </c>
      <c r="J1007" s="42">
        <v>0</v>
      </c>
      <c r="K1007" s="42">
        <v>9089390.7200000007</v>
      </c>
      <c r="L1007" s="42">
        <v>0</v>
      </c>
      <c r="M1007" s="42">
        <v>19641852.41</v>
      </c>
      <c r="N1007" s="42">
        <v>14373347.529999999</v>
      </c>
      <c r="O1007" s="42">
        <v>13508756.869999999</v>
      </c>
      <c r="P1007" s="42">
        <v>13508756.869999999</v>
      </c>
      <c r="Q1007" s="17">
        <f t="shared" si="31"/>
        <v>0.46500597561553031</v>
      </c>
    </row>
    <row r="1008" spans="1:17" x14ac:dyDescent="0.2">
      <c r="A1008" s="18" t="s">
        <v>414</v>
      </c>
      <c r="B1008" s="18" t="s">
        <v>415</v>
      </c>
      <c r="C1008" s="15" t="str">
        <f t="shared" si="30"/>
        <v>21375500 Información y Comunicación</v>
      </c>
      <c r="D1008" s="18" t="s">
        <v>19</v>
      </c>
      <c r="E1008" s="18" t="s">
        <v>83</v>
      </c>
      <c r="F1008" s="18" t="s">
        <v>84</v>
      </c>
      <c r="G1008" s="42">
        <v>3960000</v>
      </c>
      <c r="H1008" s="42">
        <v>3960000</v>
      </c>
      <c r="I1008" s="42">
        <v>3960000</v>
      </c>
      <c r="J1008" s="42">
        <v>0</v>
      </c>
      <c r="K1008" s="42">
        <v>124609.1</v>
      </c>
      <c r="L1008" s="42">
        <v>0</v>
      </c>
      <c r="M1008" s="42">
        <v>1985390.9</v>
      </c>
      <c r="N1008" s="42">
        <v>1981101.9</v>
      </c>
      <c r="O1008" s="42">
        <v>1850000</v>
      </c>
      <c r="P1008" s="42">
        <v>1850000</v>
      </c>
      <c r="Q1008" s="17">
        <f t="shared" si="31"/>
        <v>0.50136133838383834</v>
      </c>
    </row>
    <row r="1009" spans="1:17" x14ac:dyDescent="0.2">
      <c r="A1009" s="18" t="s">
        <v>414</v>
      </c>
      <c r="B1009" s="18" t="s">
        <v>415</v>
      </c>
      <c r="C1009" s="15" t="str">
        <f t="shared" si="30"/>
        <v>21375500 Información y Comunicación</v>
      </c>
      <c r="D1009" s="18" t="s">
        <v>19</v>
      </c>
      <c r="E1009" s="18" t="s">
        <v>85</v>
      </c>
      <c r="F1009" s="18" t="s">
        <v>86</v>
      </c>
      <c r="G1009" s="42">
        <v>9000000</v>
      </c>
      <c r="H1009" s="42">
        <v>9000000</v>
      </c>
      <c r="I1009" s="42">
        <v>9000000</v>
      </c>
      <c r="J1009" s="42">
        <v>0</v>
      </c>
      <c r="K1009" s="42">
        <v>3279624.14</v>
      </c>
      <c r="L1009" s="42">
        <v>0</v>
      </c>
      <c r="M1009" s="42">
        <v>857902.78</v>
      </c>
      <c r="N1009" s="42">
        <v>857902.78</v>
      </c>
      <c r="O1009" s="42">
        <v>4862473.08</v>
      </c>
      <c r="P1009" s="42">
        <v>4862473.08</v>
      </c>
      <c r="Q1009" s="17">
        <f t="shared" si="31"/>
        <v>9.5322531111111108E-2</v>
      </c>
    </row>
    <row r="1010" spans="1:17" x14ac:dyDescent="0.2">
      <c r="A1010" s="18" t="s">
        <v>414</v>
      </c>
      <c r="B1010" s="18" t="s">
        <v>415</v>
      </c>
      <c r="C1010" s="15" t="str">
        <f t="shared" si="30"/>
        <v>21375500 Información y Comunicación</v>
      </c>
      <c r="D1010" s="18" t="s">
        <v>19</v>
      </c>
      <c r="E1010" s="18" t="s">
        <v>87</v>
      </c>
      <c r="F1010" s="18" t="s">
        <v>88</v>
      </c>
      <c r="G1010" s="42">
        <v>500000</v>
      </c>
      <c r="H1010" s="42">
        <v>500000</v>
      </c>
      <c r="I1010" s="42">
        <v>500000</v>
      </c>
      <c r="J1010" s="42">
        <v>0</v>
      </c>
      <c r="K1010" s="42">
        <v>0</v>
      </c>
      <c r="L1010" s="42">
        <v>0</v>
      </c>
      <c r="M1010" s="42">
        <v>132243.9</v>
      </c>
      <c r="N1010" s="42">
        <v>132243.9</v>
      </c>
      <c r="O1010" s="42">
        <v>367756.1</v>
      </c>
      <c r="P1010" s="42">
        <v>367756.1</v>
      </c>
      <c r="Q1010" s="17">
        <f t="shared" si="31"/>
        <v>0.2644878</v>
      </c>
    </row>
    <row r="1011" spans="1:17" x14ac:dyDescent="0.2">
      <c r="A1011" s="18" t="s">
        <v>414</v>
      </c>
      <c r="B1011" s="18" t="s">
        <v>415</v>
      </c>
      <c r="C1011" s="15" t="str">
        <f t="shared" si="30"/>
        <v>21375500 Información y Comunicación</v>
      </c>
      <c r="D1011" s="18" t="s">
        <v>19</v>
      </c>
      <c r="E1011" s="18" t="s">
        <v>89</v>
      </c>
      <c r="F1011" s="18" t="s">
        <v>90</v>
      </c>
      <c r="G1011" s="42">
        <v>7500000</v>
      </c>
      <c r="H1011" s="42">
        <v>7500000</v>
      </c>
      <c r="I1011" s="42">
        <v>7500000</v>
      </c>
      <c r="J1011" s="42">
        <v>0</v>
      </c>
      <c r="K1011" s="42">
        <v>2307032</v>
      </c>
      <c r="L1011" s="42">
        <v>0</v>
      </c>
      <c r="M1011" s="42">
        <v>725658.88</v>
      </c>
      <c r="N1011" s="42">
        <v>725658.88</v>
      </c>
      <c r="O1011" s="42">
        <v>4467309.12</v>
      </c>
      <c r="P1011" s="42">
        <v>4467309.12</v>
      </c>
      <c r="Q1011" s="17">
        <f t="shared" si="31"/>
        <v>9.6754517333333331E-2</v>
      </c>
    </row>
    <row r="1012" spans="1:17" x14ac:dyDescent="0.2">
      <c r="A1012" s="18" t="s">
        <v>414</v>
      </c>
      <c r="B1012" s="18" t="s">
        <v>415</v>
      </c>
      <c r="C1012" s="15" t="str">
        <f t="shared" si="30"/>
        <v>21375500 Información y Comunicación</v>
      </c>
      <c r="D1012" s="18" t="s">
        <v>19</v>
      </c>
      <c r="E1012" s="18" t="s">
        <v>93</v>
      </c>
      <c r="F1012" s="18" t="s">
        <v>94</v>
      </c>
      <c r="G1012" s="42">
        <v>1000000</v>
      </c>
      <c r="H1012" s="42">
        <v>1000000</v>
      </c>
      <c r="I1012" s="42">
        <v>1000000</v>
      </c>
      <c r="J1012" s="42">
        <v>0</v>
      </c>
      <c r="K1012" s="42">
        <v>972592.14</v>
      </c>
      <c r="L1012" s="42">
        <v>0</v>
      </c>
      <c r="M1012" s="42">
        <v>0</v>
      </c>
      <c r="N1012" s="42">
        <v>0</v>
      </c>
      <c r="O1012" s="42">
        <v>27407.86</v>
      </c>
      <c r="P1012" s="42">
        <v>27407.86</v>
      </c>
      <c r="Q1012" s="17">
        <f t="shared" si="31"/>
        <v>0</v>
      </c>
    </row>
    <row r="1013" spans="1:17" x14ac:dyDescent="0.2">
      <c r="A1013" s="18" t="s">
        <v>414</v>
      </c>
      <c r="B1013" s="18" t="s">
        <v>415</v>
      </c>
      <c r="C1013" s="15" t="str">
        <f t="shared" si="30"/>
        <v>21375500 Información y Comunicación</v>
      </c>
      <c r="D1013" s="18" t="s">
        <v>19</v>
      </c>
      <c r="E1013" s="18" t="s">
        <v>95</v>
      </c>
      <c r="F1013" s="18" t="s">
        <v>96</v>
      </c>
      <c r="G1013" s="42">
        <v>228500000</v>
      </c>
      <c r="H1013" s="42">
        <v>226500000</v>
      </c>
      <c r="I1013" s="42">
        <v>216500000</v>
      </c>
      <c r="J1013" s="42">
        <v>0</v>
      </c>
      <c r="K1013" s="42">
        <v>60903884.859999999</v>
      </c>
      <c r="L1013" s="42">
        <v>0</v>
      </c>
      <c r="M1013" s="42">
        <v>112199568.04000001</v>
      </c>
      <c r="N1013" s="42">
        <v>97944812.049999997</v>
      </c>
      <c r="O1013" s="42">
        <v>53396547.100000001</v>
      </c>
      <c r="P1013" s="42">
        <v>43396547.100000001</v>
      </c>
      <c r="Q1013" s="17">
        <f t="shared" si="31"/>
        <v>0.49536233130242829</v>
      </c>
    </row>
    <row r="1014" spans="1:17" x14ac:dyDescent="0.2">
      <c r="A1014" s="18" t="s">
        <v>414</v>
      </c>
      <c r="B1014" s="18" t="s">
        <v>415</v>
      </c>
      <c r="C1014" s="15" t="str">
        <f t="shared" si="30"/>
        <v>21375500 Información y Comunicación</v>
      </c>
      <c r="D1014" s="18" t="s">
        <v>19</v>
      </c>
      <c r="E1014" s="18" t="s">
        <v>99</v>
      </c>
      <c r="F1014" s="18" t="s">
        <v>100</v>
      </c>
      <c r="G1014" s="42">
        <v>20000000</v>
      </c>
      <c r="H1014" s="42">
        <v>20000000</v>
      </c>
      <c r="I1014" s="42">
        <v>20000000</v>
      </c>
      <c r="J1014" s="42">
        <v>0</v>
      </c>
      <c r="K1014" s="42">
        <v>19859749.989999998</v>
      </c>
      <c r="L1014" s="42">
        <v>0</v>
      </c>
      <c r="M1014" s="42">
        <v>0</v>
      </c>
      <c r="N1014" s="42">
        <v>0</v>
      </c>
      <c r="O1014" s="42">
        <v>140250.01</v>
      </c>
      <c r="P1014" s="42">
        <v>140250.01</v>
      </c>
      <c r="Q1014" s="17">
        <f t="shared" si="31"/>
        <v>0</v>
      </c>
    </row>
    <row r="1015" spans="1:17" x14ac:dyDescent="0.2">
      <c r="A1015" s="18" t="s">
        <v>414</v>
      </c>
      <c r="B1015" s="18" t="s">
        <v>415</v>
      </c>
      <c r="C1015" s="15" t="str">
        <f t="shared" si="30"/>
        <v>21375500 Información y Comunicación</v>
      </c>
      <c r="D1015" s="18" t="s">
        <v>19</v>
      </c>
      <c r="E1015" s="18" t="s">
        <v>101</v>
      </c>
      <c r="F1015" s="18" t="s">
        <v>102</v>
      </c>
      <c r="G1015" s="42">
        <v>175000000</v>
      </c>
      <c r="H1015" s="42">
        <v>173000000</v>
      </c>
      <c r="I1015" s="42">
        <v>163000000</v>
      </c>
      <c r="J1015" s="42">
        <v>0</v>
      </c>
      <c r="K1015" s="42">
        <v>30308196.109999999</v>
      </c>
      <c r="L1015" s="42">
        <v>0</v>
      </c>
      <c r="M1015" s="42">
        <v>95048094.829999998</v>
      </c>
      <c r="N1015" s="42">
        <v>82251241.109999999</v>
      </c>
      <c r="O1015" s="42">
        <v>47643709.060000002</v>
      </c>
      <c r="P1015" s="42">
        <v>37643709.060000002</v>
      </c>
      <c r="Q1015" s="17">
        <f t="shared" si="31"/>
        <v>0.54941095277456642</v>
      </c>
    </row>
    <row r="1016" spans="1:17" x14ac:dyDescent="0.2">
      <c r="A1016" s="18" t="s">
        <v>414</v>
      </c>
      <c r="B1016" s="18" t="s">
        <v>415</v>
      </c>
      <c r="C1016" s="15" t="str">
        <f t="shared" si="30"/>
        <v>21375500 Información y Comunicación</v>
      </c>
      <c r="D1016" s="18" t="s">
        <v>19</v>
      </c>
      <c r="E1016" s="18" t="s">
        <v>103</v>
      </c>
      <c r="F1016" s="18" t="s">
        <v>104</v>
      </c>
      <c r="G1016" s="42">
        <v>33500000</v>
      </c>
      <c r="H1016" s="42">
        <v>33500000</v>
      </c>
      <c r="I1016" s="42">
        <v>33500000</v>
      </c>
      <c r="J1016" s="42">
        <v>0</v>
      </c>
      <c r="K1016" s="42">
        <v>10735938.76</v>
      </c>
      <c r="L1016" s="42">
        <v>0</v>
      </c>
      <c r="M1016" s="42">
        <v>17151473.210000001</v>
      </c>
      <c r="N1016" s="42">
        <v>15693570.939999999</v>
      </c>
      <c r="O1016" s="42">
        <v>5612588.0300000003</v>
      </c>
      <c r="P1016" s="42">
        <v>5612588.0300000003</v>
      </c>
      <c r="Q1016" s="17">
        <f t="shared" si="31"/>
        <v>0.51198427492537313</v>
      </c>
    </row>
    <row r="1017" spans="1:17" x14ac:dyDescent="0.2">
      <c r="A1017" s="18" t="s">
        <v>414</v>
      </c>
      <c r="B1017" s="18" t="s">
        <v>415</v>
      </c>
      <c r="C1017" s="15" t="str">
        <f t="shared" si="30"/>
        <v>21375500 Información y Comunicación</v>
      </c>
      <c r="D1017" s="18" t="s">
        <v>19</v>
      </c>
      <c r="E1017" s="18" t="s">
        <v>105</v>
      </c>
      <c r="F1017" s="18" t="s">
        <v>106</v>
      </c>
      <c r="G1017" s="42">
        <v>5800000</v>
      </c>
      <c r="H1017" s="42">
        <v>7800000</v>
      </c>
      <c r="I1017" s="42">
        <v>7800000</v>
      </c>
      <c r="J1017" s="42">
        <v>0</v>
      </c>
      <c r="K1017" s="42">
        <v>2460279.14</v>
      </c>
      <c r="L1017" s="42">
        <v>0</v>
      </c>
      <c r="M1017" s="42">
        <v>1765420.86</v>
      </c>
      <c r="N1017" s="42">
        <v>1703020.86</v>
      </c>
      <c r="O1017" s="42">
        <v>3574300</v>
      </c>
      <c r="P1017" s="42">
        <v>3574300</v>
      </c>
      <c r="Q1017" s="17">
        <f t="shared" si="31"/>
        <v>0.22633600769230772</v>
      </c>
    </row>
    <row r="1018" spans="1:17" x14ac:dyDescent="0.2">
      <c r="A1018" s="18" t="s">
        <v>414</v>
      </c>
      <c r="B1018" s="18" t="s">
        <v>415</v>
      </c>
      <c r="C1018" s="15" t="str">
        <f t="shared" si="30"/>
        <v>21375500 Información y Comunicación</v>
      </c>
      <c r="D1018" s="18" t="s">
        <v>19</v>
      </c>
      <c r="E1018" s="18" t="s">
        <v>107</v>
      </c>
      <c r="F1018" s="18" t="s">
        <v>108</v>
      </c>
      <c r="G1018" s="42">
        <v>300000</v>
      </c>
      <c r="H1018" s="42">
        <v>300000</v>
      </c>
      <c r="I1018" s="42">
        <v>300000</v>
      </c>
      <c r="J1018" s="42">
        <v>0</v>
      </c>
      <c r="K1018" s="42">
        <v>111679.14</v>
      </c>
      <c r="L1018" s="42">
        <v>0</v>
      </c>
      <c r="M1018" s="42">
        <v>123320.86</v>
      </c>
      <c r="N1018" s="42">
        <v>123320.86</v>
      </c>
      <c r="O1018" s="42">
        <v>65000</v>
      </c>
      <c r="P1018" s="42">
        <v>65000</v>
      </c>
      <c r="Q1018" s="17">
        <f t="shared" si="31"/>
        <v>0.41106953333333335</v>
      </c>
    </row>
    <row r="1019" spans="1:17" x14ac:dyDescent="0.2">
      <c r="A1019" s="18" t="s">
        <v>414</v>
      </c>
      <c r="B1019" s="18" t="s">
        <v>415</v>
      </c>
      <c r="C1019" s="15" t="str">
        <f t="shared" si="30"/>
        <v>21375500 Información y Comunicación</v>
      </c>
      <c r="D1019" s="18" t="s">
        <v>19</v>
      </c>
      <c r="E1019" s="18" t="s">
        <v>109</v>
      </c>
      <c r="F1019" s="18" t="s">
        <v>110</v>
      </c>
      <c r="G1019" s="42">
        <v>5500000</v>
      </c>
      <c r="H1019" s="42">
        <v>7500000</v>
      </c>
      <c r="I1019" s="42">
        <v>7500000</v>
      </c>
      <c r="J1019" s="42">
        <v>0</v>
      </c>
      <c r="K1019" s="42">
        <v>2348600</v>
      </c>
      <c r="L1019" s="42">
        <v>0</v>
      </c>
      <c r="M1019" s="42">
        <v>1642100</v>
      </c>
      <c r="N1019" s="42">
        <v>1579700</v>
      </c>
      <c r="O1019" s="42">
        <v>3509300</v>
      </c>
      <c r="P1019" s="42">
        <v>3509300</v>
      </c>
      <c r="Q1019" s="17">
        <f t="shared" si="31"/>
        <v>0.21894666666666668</v>
      </c>
    </row>
    <row r="1020" spans="1:17" x14ac:dyDescent="0.2">
      <c r="A1020" s="18" t="s">
        <v>414</v>
      </c>
      <c r="B1020" s="18" t="s">
        <v>415</v>
      </c>
      <c r="C1020" s="15" t="str">
        <f t="shared" si="30"/>
        <v>21375500 Información y Comunicación</v>
      </c>
      <c r="D1020" s="18" t="s">
        <v>19</v>
      </c>
      <c r="E1020" s="18" t="s">
        <v>111</v>
      </c>
      <c r="F1020" s="18" t="s">
        <v>112</v>
      </c>
      <c r="G1020" s="42">
        <v>7000000</v>
      </c>
      <c r="H1020" s="42">
        <v>7000000</v>
      </c>
      <c r="I1020" s="42">
        <v>7000000</v>
      </c>
      <c r="J1020" s="42">
        <v>0</v>
      </c>
      <c r="K1020" s="42">
        <v>130</v>
      </c>
      <c r="L1020" s="42">
        <v>0</v>
      </c>
      <c r="M1020" s="42">
        <v>5057870</v>
      </c>
      <c r="N1020" s="42">
        <v>5023652.96</v>
      </c>
      <c r="O1020" s="42">
        <v>1942000</v>
      </c>
      <c r="P1020" s="42">
        <v>1942000</v>
      </c>
      <c r="Q1020" s="17">
        <f t="shared" si="31"/>
        <v>0.72255285714285711</v>
      </c>
    </row>
    <row r="1021" spans="1:17" x14ac:dyDescent="0.2">
      <c r="A1021" s="18" t="s">
        <v>414</v>
      </c>
      <c r="B1021" s="18" t="s">
        <v>415</v>
      </c>
      <c r="C1021" s="15" t="str">
        <f t="shared" si="30"/>
        <v>21375500 Información y Comunicación</v>
      </c>
      <c r="D1021" s="18" t="s">
        <v>19</v>
      </c>
      <c r="E1021" s="18" t="s">
        <v>113</v>
      </c>
      <c r="F1021" s="18" t="s">
        <v>114</v>
      </c>
      <c r="G1021" s="42">
        <v>7000000</v>
      </c>
      <c r="H1021" s="42">
        <v>7000000</v>
      </c>
      <c r="I1021" s="42">
        <v>7000000</v>
      </c>
      <c r="J1021" s="42">
        <v>0</v>
      </c>
      <c r="K1021" s="42">
        <v>130</v>
      </c>
      <c r="L1021" s="42">
        <v>0</v>
      </c>
      <c r="M1021" s="42">
        <v>5057870</v>
      </c>
      <c r="N1021" s="42">
        <v>5023652.96</v>
      </c>
      <c r="O1021" s="42">
        <v>1942000</v>
      </c>
      <c r="P1021" s="42">
        <v>1942000</v>
      </c>
      <c r="Q1021" s="17">
        <f t="shared" si="31"/>
        <v>0.72255285714285711</v>
      </c>
    </row>
    <row r="1022" spans="1:17" x14ac:dyDescent="0.2">
      <c r="A1022" s="18" t="s">
        <v>414</v>
      </c>
      <c r="B1022" s="18" t="s">
        <v>415</v>
      </c>
      <c r="C1022" s="15" t="str">
        <f t="shared" si="30"/>
        <v>21375500 Información y Comunicación</v>
      </c>
      <c r="D1022" s="18" t="s">
        <v>19</v>
      </c>
      <c r="E1022" s="18" t="s">
        <v>115</v>
      </c>
      <c r="F1022" s="18" t="s">
        <v>116</v>
      </c>
      <c r="G1022" s="42">
        <v>300000</v>
      </c>
      <c r="H1022" s="42">
        <v>300000</v>
      </c>
      <c r="I1022" s="42">
        <v>300000</v>
      </c>
      <c r="J1022" s="42">
        <v>0</v>
      </c>
      <c r="K1022" s="42">
        <v>0</v>
      </c>
      <c r="L1022" s="42">
        <v>0</v>
      </c>
      <c r="M1022" s="42">
        <v>142800</v>
      </c>
      <c r="N1022" s="42">
        <v>0</v>
      </c>
      <c r="O1022" s="42">
        <v>157200</v>
      </c>
      <c r="P1022" s="42">
        <v>157200</v>
      </c>
      <c r="Q1022" s="17">
        <f t="shared" si="31"/>
        <v>0.47599999999999998</v>
      </c>
    </row>
    <row r="1023" spans="1:17" x14ac:dyDescent="0.2">
      <c r="A1023" s="18" t="s">
        <v>414</v>
      </c>
      <c r="B1023" s="18" t="s">
        <v>415</v>
      </c>
      <c r="C1023" s="15" t="str">
        <f t="shared" si="30"/>
        <v>21375500 Información y Comunicación</v>
      </c>
      <c r="D1023" s="18" t="s">
        <v>19</v>
      </c>
      <c r="E1023" s="18" t="s">
        <v>117</v>
      </c>
      <c r="F1023" s="18" t="s">
        <v>118</v>
      </c>
      <c r="G1023" s="42">
        <v>300000</v>
      </c>
      <c r="H1023" s="42">
        <v>300000</v>
      </c>
      <c r="I1023" s="42">
        <v>300000</v>
      </c>
      <c r="J1023" s="42">
        <v>0</v>
      </c>
      <c r="K1023" s="42">
        <v>0</v>
      </c>
      <c r="L1023" s="42">
        <v>0</v>
      </c>
      <c r="M1023" s="42">
        <v>142800</v>
      </c>
      <c r="N1023" s="42">
        <v>0</v>
      </c>
      <c r="O1023" s="42">
        <v>157200</v>
      </c>
      <c r="P1023" s="42">
        <v>157200</v>
      </c>
      <c r="Q1023" s="17">
        <f t="shared" si="31"/>
        <v>0.47599999999999998</v>
      </c>
    </row>
    <row r="1024" spans="1:17" x14ac:dyDescent="0.2">
      <c r="A1024" s="18" t="s">
        <v>414</v>
      </c>
      <c r="B1024" s="18" t="s">
        <v>415</v>
      </c>
      <c r="C1024" s="15" t="str">
        <f t="shared" si="30"/>
        <v>21375500 Información y Comunicación</v>
      </c>
      <c r="D1024" s="18" t="s">
        <v>19</v>
      </c>
      <c r="E1024" s="18" t="s">
        <v>123</v>
      </c>
      <c r="F1024" s="18" t="s">
        <v>124</v>
      </c>
      <c r="G1024" s="42">
        <v>30925000</v>
      </c>
      <c r="H1024" s="42">
        <v>30925000</v>
      </c>
      <c r="I1024" s="42">
        <v>28428053.670000002</v>
      </c>
      <c r="J1024" s="42">
        <v>861060</v>
      </c>
      <c r="K1024" s="42">
        <v>13718776.529999999</v>
      </c>
      <c r="L1024" s="42">
        <v>0</v>
      </c>
      <c r="M1024" s="42">
        <v>5950180.4000000004</v>
      </c>
      <c r="N1024" s="42">
        <v>5067561.4000000004</v>
      </c>
      <c r="O1024" s="42">
        <v>10394983.07</v>
      </c>
      <c r="P1024" s="42">
        <v>7898036.7400000002</v>
      </c>
      <c r="Q1024" s="17">
        <f t="shared" si="31"/>
        <v>0.19240680355699274</v>
      </c>
    </row>
    <row r="1025" spans="1:17" x14ac:dyDescent="0.2">
      <c r="A1025" s="18" t="s">
        <v>414</v>
      </c>
      <c r="B1025" s="18" t="s">
        <v>415</v>
      </c>
      <c r="C1025" s="15" t="str">
        <f t="shared" si="30"/>
        <v>21375500 Información y Comunicación</v>
      </c>
      <c r="D1025" s="18" t="s">
        <v>19</v>
      </c>
      <c r="E1025" s="18" t="s">
        <v>125</v>
      </c>
      <c r="F1025" s="18" t="s">
        <v>126</v>
      </c>
      <c r="G1025" s="42">
        <v>6000000</v>
      </c>
      <c r="H1025" s="42">
        <v>6000000</v>
      </c>
      <c r="I1025" s="42">
        <v>6000000</v>
      </c>
      <c r="J1025" s="42">
        <v>0</v>
      </c>
      <c r="K1025" s="42">
        <v>2293560</v>
      </c>
      <c r="L1025" s="42">
        <v>0</v>
      </c>
      <c r="M1025" s="42">
        <v>1803762.5</v>
      </c>
      <c r="N1025" s="42">
        <v>1580587.5</v>
      </c>
      <c r="O1025" s="42">
        <v>1902677.5</v>
      </c>
      <c r="P1025" s="42">
        <v>1902677.5</v>
      </c>
      <c r="Q1025" s="17">
        <f t="shared" si="31"/>
        <v>0.30062708333333332</v>
      </c>
    </row>
    <row r="1026" spans="1:17" x14ac:dyDescent="0.2">
      <c r="A1026" s="18" t="s">
        <v>414</v>
      </c>
      <c r="B1026" s="18" t="s">
        <v>415</v>
      </c>
      <c r="C1026" s="15" t="str">
        <f t="shared" si="30"/>
        <v>21375500 Información y Comunicación</v>
      </c>
      <c r="D1026" s="18" t="s">
        <v>19</v>
      </c>
      <c r="E1026" s="18" t="s">
        <v>129</v>
      </c>
      <c r="F1026" s="18" t="s">
        <v>130</v>
      </c>
      <c r="G1026" s="42">
        <v>2500000</v>
      </c>
      <c r="H1026" s="42">
        <v>2500000</v>
      </c>
      <c r="I1026" s="42">
        <v>2500000</v>
      </c>
      <c r="J1026" s="42">
        <v>0</v>
      </c>
      <c r="K1026" s="42">
        <v>757187.57</v>
      </c>
      <c r="L1026" s="42">
        <v>0</v>
      </c>
      <c r="M1026" s="42">
        <v>1511552.94</v>
      </c>
      <c r="N1026" s="42">
        <v>1511552.94</v>
      </c>
      <c r="O1026" s="42">
        <v>231259.49</v>
      </c>
      <c r="P1026" s="42">
        <v>231259.49</v>
      </c>
      <c r="Q1026" s="17">
        <f t="shared" si="31"/>
        <v>0.60462117599999998</v>
      </c>
    </row>
    <row r="1027" spans="1:17" x14ac:dyDescent="0.2">
      <c r="A1027" s="18" t="s">
        <v>414</v>
      </c>
      <c r="B1027" s="18" t="s">
        <v>415</v>
      </c>
      <c r="C1027" s="15" t="str">
        <f t="shared" si="30"/>
        <v>21375500 Información y Comunicación</v>
      </c>
      <c r="D1027" s="18" t="s">
        <v>19</v>
      </c>
      <c r="E1027" s="18" t="s">
        <v>131</v>
      </c>
      <c r="F1027" s="18" t="s">
        <v>132</v>
      </c>
      <c r="G1027" s="42">
        <v>2825000</v>
      </c>
      <c r="H1027" s="42">
        <v>2825000</v>
      </c>
      <c r="I1027" s="42">
        <v>2825000</v>
      </c>
      <c r="J1027" s="42">
        <v>0</v>
      </c>
      <c r="K1027" s="42">
        <v>712741.84</v>
      </c>
      <c r="L1027" s="42">
        <v>0</v>
      </c>
      <c r="M1027" s="42">
        <v>693432.35</v>
      </c>
      <c r="N1027" s="42">
        <v>591417.35</v>
      </c>
      <c r="O1027" s="42">
        <v>1418825.81</v>
      </c>
      <c r="P1027" s="42">
        <v>1418825.81</v>
      </c>
      <c r="Q1027" s="17">
        <f t="shared" si="31"/>
        <v>0.24546277876106193</v>
      </c>
    </row>
    <row r="1028" spans="1:17" x14ac:dyDescent="0.2">
      <c r="A1028" s="18" t="s">
        <v>414</v>
      </c>
      <c r="B1028" s="18" t="s">
        <v>415</v>
      </c>
      <c r="C1028" s="15" t="str">
        <f t="shared" si="30"/>
        <v>21375500 Información y Comunicación</v>
      </c>
      <c r="D1028" s="18" t="s">
        <v>19</v>
      </c>
      <c r="E1028" s="18" t="s">
        <v>133</v>
      </c>
      <c r="F1028" s="18" t="s">
        <v>134</v>
      </c>
      <c r="G1028" s="42">
        <v>100000</v>
      </c>
      <c r="H1028" s="42">
        <v>100000</v>
      </c>
      <c r="I1028" s="42">
        <v>100000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100000</v>
      </c>
      <c r="P1028" s="42">
        <v>100000</v>
      </c>
      <c r="Q1028" s="17">
        <f t="shared" si="31"/>
        <v>0</v>
      </c>
    </row>
    <row r="1029" spans="1:17" x14ac:dyDescent="0.2">
      <c r="A1029" s="18" t="s">
        <v>414</v>
      </c>
      <c r="B1029" s="18" t="s">
        <v>415</v>
      </c>
      <c r="C1029" s="15" t="str">
        <f t="shared" si="30"/>
        <v>21375500 Información y Comunicación</v>
      </c>
      <c r="D1029" s="18" t="s">
        <v>19</v>
      </c>
      <c r="E1029" s="18" t="s">
        <v>135</v>
      </c>
      <c r="F1029" s="18" t="s">
        <v>136</v>
      </c>
      <c r="G1029" s="42">
        <v>3000000</v>
      </c>
      <c r="H1029" s="42">
        <v>3000000</v>
      </c>
      <c r="I1029" s="42">
        <v>3000000</v>
      </c>
      <c r="J1029" s="42">
        <v>0</v>
      </c>
      <c r="K1029" s="42">
        <v>344202.07</v>
      </c>
      <c r="L1029" s="42">
        <v>0</v>
      </c>
      <c r="M1029" s="42">
        <v>151550.46</v>
      </c>
      <c r="N1029" s="42">
        <v>151550.46</v>
      </c>
      <c r="O1029" s="42">
        <v>2504247.4700000002</v>
      </c>
      <c r="P1029" s="42">
        <v>2504247.4700000002</v>
      </c>
      <c r="Q1029" s="17">
        <f t="shared" si="31"/>
        <v>5.0516819999999997E-2</v>
      </c>
    </row>
    <row r="1030" spans="1:17" x14ac:dyDescent="0.2">
      <c r="A1030" s="18" t="s">
        <v>414</v>
      </c>
      <c r="B1030" s="18" t="s">
        <v>415</v>
      </c>
      <c r="C1030" s="15" t="str">
        <f t="shared" si="30"/>
        <v>21375500 Información y Comunicación</v>
      </c>
      <c r="D1030" s="18" t="s">
        <v>19</v>
      </c>
      <c r="E1030" s="18" t="s">
        <v>137</v>
      </c>
      <c r="F1030" s="18" t="s">
        <v>138</v>
      </c>
      <c r="G1030" s="42">
        <v>15000000</v>
      </c>
      <c r="H1030" s="42">
        <v>15000000</v>
      </c>
      <c r="I1030" s="42">
        <v>12503053.67</v>
      </c>
      <c r="J1030" s="42">
        <v>861060</v>
      </c>
      <c r="K1030" s="42">
        <v>9611085.0500000007</v>
      </c>
      <c r="L1030" s="42">
        <v>0</v>
      </c>
      <c r="M1030" s="42">
        <v>1232453.1499999999</v>
      </c>
      <c r="N1030" s="42">
        <v>1232453.1499999999</v>
      </c>
      <c r="O1030" s="42">
        <v>3295401.8</v>
      </c>
      <c r="P1030" s="42">
        <v>798455.47</v>
      </c>
      <c r="Q1030" s="17">
        <f t="shared" si="31"/>
        <v>8.2163543333333325E-2</v>
      </c>
    </row>
    <row r="1031" spans="1:17" x14ac:dyDescent="0.2">
      <c r="A1031" s="18" t="s">
        <v>414</v>
      </c>
      <c r="B1031" s="18" t="s">
        <v>415</v>
      </c>
      <c r="C1031" s="15" t="str">
        <f t="shared" ref="C1031:C1094" si="32">+CONCATENATE(A1031," ",B1031)</f>
        <v>21375500 Información y Comunicación</v>
      </c>
      <c r="D1031" s="18" t="s">
        <v>19</v>
      </c>
      <c r="E1031" s="18" t="s">
        <v>139</v>
      </c>
      <c r="F1031" s="18" t="s">
        <v>140</v>
      </c>
      <c r="G1031" s="42">
        <v>1500000</v>
      </c>
      <c r="H1031" s="42">
        <v>1500000</v>
      </c>
      <c r="I1031" s="42">
        <v>1500000</v>
      </c>
      <c r="J1031" s="42">
        <v>0</v>
      </c>
      <c r="K1031" s="42">
        <v>0</v>
      </c>
      <c r="L1031" s="42">
        <v>0</v>
      </c>
      <c r="M1031" s="42">
        <v>557429</v>
      </c>
      <c r="N1031" s="42">
        <v>0</v>
      </c>
      <c r="O1031" s="42">
        <v>942571</v>
      </c>
      <c r="P1031" s="42">
        <v>942571</v>
      </c>
      <c r="Q1031" s="17">
        <f t="shared" ref="Q1031:Q1094" si="33">+IFERROR(M1031/H1031,0)</f>
        <v>0.37161933333333336</v>
      </c>
    </row>
    <row r="1032" spans="1:17" x14ac:dyDescent="0.2">
      <c r="A1032" s="18" t="s">
        <v>414</v>
      </c>
      <c r="B1032" s="18" t="s">
        <v>415</v>
      </c>
      <c r="C1032" s="15" t="str">
        <f t="shared" si="32"/>
        <v>21375500 Información y Comunicación</v>
      </c>
      <c r="D1032" s="18" t="s">
        <v>19</v>
      </c>
      <c r="E1032" s="18" t="s">
        <v>141</v>
      </c>
      <c r="F1032" s="18" t="s">
        <v>142</v>
      </c>
      <c r="G1032" s="42">
        <v>250000</v>
      </c>
      <c r="H1032" s="42">
        <v>250000</v>
      </c>
      <c r="I1032" s="42">
        <v>250000</v>
      </c>
      <c r="J1032" s="42">
        <v>0</v>
      </c>
      <c r="K1032" s="42">
        <v>0</v>
      </c>
      <c r="L1032" s="42">
        <v>0</v>
      </c>
      <c r="M1032" s="42">
        <v>176399</v>
      </c>
      <c r="N1032" s="42">
        <v>176399</v>
      </c>
      <c r="O1032" s="42">
        <v>73601</v>
      </c>
      <c r="P1032" s="42">
        <v>73601</v>
      </c>
      <c r="Q1032" s="17">
        <f t="shared" si="33"/>
        <v>0.705596</v>
      </c>
    </row>
    <row r="1033" spans="1:17" x14ac:dyDescent="0.2">
      <c r="A1033" s="18" t="s">
        <v>414</v>
      </c>
      <c r="B1033" s="18" t="s">
        <v>415</v>
      </c>
      <c r="C1033" s="15" t="str">
        <f t="shared" si="32"/>
        <v>21375500 Información y Comunicación</v>
      </c>
      <c r="D1033" s="18" t="s">
        <v>19</v>
      </c>
      <c r="E1033" s="18" t="s">
        <v>145</v>
      </c>
      <c r="F1033" s="18" t="s">
        <v>146</v>
      </c>
      <c r="G1033" s="42">
        <v>250000</v>
      </c>
      <c r="H1033" s="42">
        <v>250000</v>
      </c>
      <c r="I1033" s="42">
        <v>250000</v>
      </c>
      <c r="J1033" s="42">
        <v>0</v>
      </c>
      <c r="K1033" s="42">
        <v>0</v>
      </c>
      <c r="L1033" s="42">
        <v>0</v>
      </c>
      <c r="M1033" s="42">
        <v>176399</v>
      </c>
      <c r="N1033" s="42">
        <v>176399</v>
      </c>
      <c r="O1033" s="42">
        <v>73601</v>
      </c>
      <c r="P1033" s="42">
        <v>73601</v>
      </c>
      <c r="Q1033" s="17">
        <f t="shared" si="33"/>
        <v>0.705596</v>
      </c>
    </row>
    <row r="1034" spans="1:17" x14ac:dyDescent="0.2">
      <c r="A1034" s="18" t="s">
        <v>414</v>
      </c>
      <c r="B1034" s="18" t="s">
        <v>415</v>
      </c>
      <c r="C1034" s="15" t="str">
        <f t="shared" si="32"/>
        <v>21375500 Información y Comunicación</v>
      </c>
      <c r="D1034" s="18" t="s">
        <v>19</v>
      </c>
      <c r="E1034" s="18" t="s">
        <v>147</v>
      </c>
      <c r="F1034" s="18" t="s">
        <v>148</v>
      </c>
      <c r="G1034" s="42">
        <v>800000</v>
      </c>
      <c r="H1034" s="42">
        <v>800000</v>
      </c>
      <c r="I1034" s="42">
        <v>800000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800000</v>
      </c>
      <c r="P1034" s="42">
        <v>800000</v>
      </c>
      <c r="Q1034" s="17">
        <f t="shared" si="33"/>
        <v>0</v>
      </c>
    </row>
    <row r="1035" spans="1:17" x14ac:dyDescent="0.2">
      <c r="A1035" s="18" t="s">
        <v>414</v>
      </c>
      <c r="B1035" s="18" t="s">
        <v>415</v>
      </c>
      <c r="C1035" s="15" t="str">
        <f t="shared" si="32"/>
        <v>21375500 Información y Comunicación</v>
      </c>
      <c r="D1035" s="18" t="s">
        <v>19</v>
      </c>
      <c r="E1035" s="18" t="s">
        <v>291</v>
      </c>
      <c r="F1035" s="18" t="s">
        <v>292</v>
      </c>
      <c r="G1035" s="42">
        <v>100000</v>
      </c>
      <c r="H1035" s="42">
        <v>100000</v>
      </c>
      <c r="I1035" s="42">
        <v>100000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100000</v>
      </c>
      <c r="P1035" s="42">
        <v>100000</v>
      </c>
      <c r="Q1035" s="17">
        <f t="shared" si="33"/>
        <v>0</v>
      </c>
    </row>
    <row r="1036" spans="1:17" x14ac:dyDescent="0.2">
      <c r="A1036" s="18" t="s">
        <v>414</v>
      </c>
      <c r="B1036" s="18" t="s">
        <v>415</v>
      </c>
      <c r="C1036" s="15" t="str">
        <f t="shared" si="32"/>
        <v>21375500 Información y Comunicación</v>
      </c>
      <c r="D1036" s="18" t="s">
        <v>19</v>
      </c>
      <c r="E1036" s="18" t="s">
        <v>149</v>
      </c>
      <c r="F1036" s="18" t="s">
        <v>150</v>
      </c>
      <c r="G1036" s="42">
        <v>600000</v>
      </c>
      <c r="H1036" s="42">
        <v>600000</v>
      </c>
      <c r="I1036" s="42">
        <v>600000</v>
      </c>
      <c r="J1036" s="42">
        <v>0</v>
      </c>
      <c r="K1036" s="42">
        <v>0</v>
      </c>
      <c r="L1036" s="42">
        <v>0</v>
      </c>
      <c r="M1036" s="42">
        <v>0</v>
      </c>
      <c r="N1036" s="42">
        <v>0</v>
      </c>
      <c r="O1036" s="42">
        <v>600000</v>
      </c>
      <c r="P1036" s="42">
        <v>600000</v>
      </c>
      <c r="Q1036" s="17">
        <f t="shared" si="33"/>
        <v>0</v>
      </c>
    </row>
    <row r="1037" spans="1:17" x14ac:dyDescent="0.2">
      <c r="A1037" s="18" t="s">
        <v>414</v>
      </c>
      <c r="B1037" s="18" t="s">
        <v>415</v>
      </c>
      <c r="C1037" s="15" t="str">
        <f t="shared" si="32"/>
        <v>21375500 Información y Comunicación</v>
      </c>
      <c r="D1037" s="18" t="s">
        <v>19</v>
      </c>
      <c r="E1037" s="18" t="s">
        <v>151</v>
      </c>
      <c r="F1037" s="18" t="s">
        <v>152</v>
      </c>
      <c r="G1037" s="42">
        <v>100000</v>
      </c>
      <c r="H1037" s="42">
        <v>100000</v>
      </c>
      <c r="I1037" s="42">
        <v>100000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100000</v>
      </c>
      <c r="P1037" s="42">
        <v>100000</v>
      </c>
      <c r="Q1037" s="17">
        <f t="shared" si="33"/>
        <v>0</v>
      </c>
    </row>
    <row r="1038" spans="1:17" x14ac:dyDescent="0.2">
      <c r="A1038" s="18" t="s">
        <v>414</v>
      </c>
      <c r="B1038" s="18" t="s">
        <v>415</v>
      </c>
      <c r="C1038" s="15" t="str">
        <f t="shared" si="32"/>
        <v>21375500 Información y Comunicación</v>
      </c>
      <c r="D1038" s="18" t="s">
        <v>19</v>
      </c>
      <c r="E1038" s="18" t="s">
        <v>153</v>
      </c>
      <c r="F1038" s="18" t="s">
        <v>154</v>
      </c>
      <c r="G1038" s="42">
        <v>50635279</v>
      </c>
      <c r="H1038" s="42">
        <v>50635279</v>
      </c>
      <c r="I1038" s="42">
        <v>50635279</v>
      </c>
      <c r="J1038" s="42">
        <v>5279259.57</v>
      </c>
      <c r="K1038" s="42">
        <v>11083680.73</v>
      </c>
      <c r="L1038" s="42">
        <v>0</v>
      </c>
      <c r="M1038" s="42">
        <v>15197272.76</v>
      </c>
      <c r="N1038" s="42">
        <v>15030710.76</v>
      </c>
      <c r="O1038" s="42">
        <v>19075065.940000001</v>
      </c>
      <c r="P1038" s="42">
        <v>19075065.940000001</v>
      </c>
      <c r="Q1038" s="17">
        <f t="shared" si="33"/>
        <v>0.30013210275784202</v>
      </c>
    </row>
    <row r="1039" spans="1:17" x14ac:dyDescent="0.2">
      <c r="A1039" s="18" t="s">
        <v>414</v>
      </c>
      <c r="B1039" s="18" t="s">
        <v>415</v>
      </c>
      <c r="C1039" s="15" t="str">
        <f t="shared" si="32"/>
        <v>21375500 Información y Comunicación</v>
      </c>
      <c r="D1039" s="18" t="s">
        <v>19</v>
      </c>
      <c r="E1039" s="18" t="s">
        <v>155</v>
      </c>
      <c r="F1039" s="18" t="s">
        <v>156</v>
      </c>
      <c r="G1039" s="42">
        <v>8550000</v>
      </c>
      <c r="H1039" s="42">
        <v>8550000</v>
      </c>
      <c r="I1039" s="42">
        <v>8550000</v>
      </c>
      <c r="J1039" s="42">
        <v>1464103.02</v>
      </c>
      <c r="K1039" s="42">
        <v>491535.9</v>
      </c>
      <c r="L1039" s="42">
        <v>0</v>
      </c>
      <c r="M1039" s="42">
        <v>1669298.58</v>
      </c>
      <c r="N1039" s="42">
        <v>1669298.58</v>
      </c>
      <c r="O1039" s="42">
        <v>4925062.5</v>
      </c>
      <c r="P1039" s="42">
        <v>4925062.5</v>
      </c>
      <c r="Q1039" s="17">
        <f t="shared" si="33"/>
        <v>0.19523960000000001</v>
      </c>
    </row>
    <row r="1040" spans="1:17" x14ac:dyDescent="0.2">
      <c r="A1040" s="18" t="s">
        <v>414</v>
      </c>
      <c r="B1040" s="18" t="s">
        <v>415</v>
      </c>
      <c r="C1040" s="15" t="str">
        <f t="shared" si="32"/>
        <v>21375500 Información y Comunicación</v>
      </c>
      <c r="D1040" s="18" t="s">
        <v>19</v>
      </c>
      <c r="E1040" s="18" t="s">
        <v>157</v>
      </c>
      <c r="F1040" s="18" t="s">
        <v>158</v>
      </c>
      <c r="G1040" s="42">
        <v>3500000</v>
      </c>
      <c r="H1040" s="42">
        <v>3500000</v>
      </c>
      <c r="I1040" s="42">
        <v>3500000</v>
      </c>
      <c r="J1040" s="42">
        <v>430265.12</v>
      </c>
      <c r="K1040" s="42">
        <v>491535.9</v>
      </c>
      <c r="L1040" s="42">
        <v>0</v>
      </c>
      <c r="M1040" s="42">
        <v>819601</v>
      </c>
      <c r="N1040" s="42">
        <v>819601</v>
      </c>
      <c r="O1040" s="42">
        <v>1758597.98</v>
      </c>
      <c r="P1040" s="42">
        <v>1758597.98</v>
      </c>
      <c r="Q1040" s="17">
        <f t="shared" si="33"/>
        <v>0.23417171428571429</v>
      </c>
    </row>
    <row r="1041" spans="1:17" x14ac:dyDescent="0.2">
      <c r="A1041" s="18" t="s">
        <v>414</v>
      </c>
      <c r="B1041" s="18" t="s">
        <v>415</v>
      </c>
      <c r="C1041" s="15" t="str">
        <f t="shared" si="32"/>
        <v>21375500 Información y Comunicación</v>
      </c>
      <c r="D1041" s="18" t="s">
        <v>19</v>
      </c>
      <c r="E1041" s="18" t="s">
        <v>161</v>
      </c>
      <c r="F1041" s="18" t="s">
        <v>162</v>
      </c>
      <c r="G1041" s="42">
        <v>5000000</v>
      </c>
      <c r="H1041" s="42">
        <v>5000000</v>
      </c>
      <c r="I1041" s="42">
        <v>5000000</v>
      </c>
      <c r="J1041" s="42">
        <v>1033837.9</v>
      </c>
      <c r="K1041" s="42">
        <v>0</v>
      </c>
      <c r="L1041" s="42">
        <v>0</v>
      </c>
      <c r="M1041" s="42">
        <v>849697.58</v>
      </c>
      <c r="N1041" s="42">
        <v>849697.58</v>
      </c>
      <c r="O1041" s="42">
        <v>3116464.52</v>
      </c>
      <c r="P1041" s="42">
        <v>3116464.52</v>
      </c>
      <c r="Q1041" s="17">
        <f t="shared" si="33"/>
        <v>0.16993951599999998</v>
      </c>
    </row>
    <row r="1042" spans="1:17" x14ac:dyDescent="0.2">
      <c r="A1042" s="18" t="s">
        <v>414</v>
      </c>
      <c r="B1042" s="18" t="s">
        <v>415</v>
      </c>
      <c r="C1042" s="15" t="str">
        <f t="shared" si="32"/>
        <v>21375500 Información y Comunicación</v>
      </c>
      <c r="D1042" s="18" t="s">
        <v>19</v>
      </c>
      <c r="E1042" s="18" t="s">
        <v>163</v>
      </c>
      <c r="F1042" s="18" t="s">
        <v>164</v>
      </c>
      <c r="G1042" s="42">
        <v>50000</v>
      </c>
      <c r="H1042" s="42">
        <v>50000</v>
      </c>
      <c r="I1042" s="42">
        <v>50000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50000</v>
      </c>
      <c r="P1042" s="42">
        <v>50000</v>
      </c>
      <c r="Q1042" s="17">
        <f t="shared" si="33"/>
        <v>0</v>
      </c>
    </row>
    <row r="1043" spans="1:17" x14ac:dyDescent="0.2">
      <c r="A1043" s="18" t="s">
        <v>414</v>
      </c>
      <c r="B1043" s="18" t="s">
        <v>415</v>
      </c>
      <c r="C1043" s="15" t="str">
        <f t="shared" si="32"/>
        <v>21375500 Información y Comunicación</v>
      </c>
      <c r="D1043" s="18" t="s">
        <v>19</v>
      </c>
      <c r="E1043" s="18" t="s">
        <v>171</v>
      </c>
      <c r="F1043" s="18" t="s">
        <v>172</v>
      </c>
      <c r="G1043" s="42">
        <v>4300000</v>
      </c>
      <c r="H1043" s="42">
        <v>4300000</v>
      </c>
      <c r="I1043" s="42">
        <v>4300000</v>
      </c>
      <c r="J1043" s="42">
        <v>3345391.32</v>
      </c>
      <c r="K1043" s="42">
        <v>37503.730000000003</v>
      </c>
      <c r="L1043" s="42">
        <v>0</v>
      </c>
      <c r="M1043" s="42">
        <v>125595.19</v>
      </c>
      <c r="N1043" s="42">
        <v>125595.19</v>
      </c>
      <c r="O1043" s="42">
        <v>791509.76</v>
      </c>
      <c r="P1043" s="42">
        <v>791509.76</v>
      </c>
      <c r="Q1043" s="17">
        <f t="shared" si="33"/>
        <v>2.9208183720930234E-2</v>
      </c>
    </row>
    <row r="1044" spans="1:17" x14ac:dyDescent="0.2">
      <c r="A1044" s="18" t="s">
        <v>414</v>
      </c>
      <c r="B1044" s="18" t="s">
        <v>415</v>
      </c>
      <c r="C1044" s="15" t="str">
        <f t="shared" si="32"/>
        <v>21375500 Información y Comunicación</v>
      </c>
      <c r="D1044" s="18" t="s">
        <v>19</v>
      </c>
      <c r="E1044" s="18" t="s">
        <v>173</v>
      </c>
      <c r="F1044" s="18" t="s">
        <v>174</v>
      </c>
      <c r="G1044" s="42">
        <v>500000</v>
      </c>
      <c r="H1044" s="42">
        <v>500000</v>
      </c>
      <c r="I1044" s="42">
        <v>500000</v>
      </c>
      <c r="J1044" s="42">
        <v>441480.64</v>
      </c>
      <c r="K1044" s="42">
        <v>0</v>
      </c>
      <c r="L1044" s="42">
        <v>0</v>
      </c>
      <c r="M1044" s="42">
        <v>0</v>
      </c>
      <c r="N1044" s="42">
        <v>0</v>
      </c>
      <c r="O1044" s="42">
        <v>58519.360000000001</v>
      </c>
      <c r="P1044" s="42">
        <v>58519.360000000001</v>
      </c>
      <c r="Q1044" s="17">
        <f t="shared" si="33"/>
        <v>0</v>
      </c>
    </row>
    <row r="1045" spans="1:17" x14ac:dyDescent="0.2">
      <c r="A1045" s="18" t="s">
        <v>414</v>
      </c>
      <c r="B1045" s="18" t="s">
        <v>415</v>
      </c>
      <c r="C1045" s="15" t="str">
        <f t="shared" si="32"/>
        <v>21375500 Información y Comunicación</v>
      </c>
      <c r="D1045" s="18" t="s">
        <v>19</v>
      </c>
      <c r="E1045" s="18" t="s">
        <v>177</v>
      </c>
      <c r="F1045" s="18" t="s">
        <v>178</v>
      </c>
      <c r="G1045" s="42">
        <v>300000</v>
      </c>
      <c r="H1045" s="42">
        <v>300000</v>
      </c>
      <c r="I1045" s="42">
        <v>300000</v>
      </c>
      <c r="J1045" s="42">
        <v>277692.28000000003</v>
      </c>
      <c r="K1045" s="42">
        <v>0</v>
      </c>
      <c r="L1045" s="42">
        <v>0</v>
      </c>
      <c r="M1045" s="42">
        <v>0</v>
      </c>
      <c r="N1045" s="42">
        <v>0</v>
      </c>
      <c r="O1045" s="42">
        <v>22307.72</v>
      </c>
      <c r="P1045" s="42">
        <v>22307.72</v>
      </c>
      <c r="Q1045" s="17">
        <f t="shared" si="33"/>
        <v>0</v>
      </c>
    </row>
    <row r="1046" spans="1:17" x14ac:dyDescent="0.2">
      <c r="A1046" s="18" t="s">
        <v>414</v>
      </c>
      <c r="B1046" s="18" t="s">
        <v>415</v>
      </c>
      <c r="C1046" s="15" t="str">
        <f t="shared" si="32"/>
        <v>21375500 Información y Comunicación</v>
      </c>
      <c r="D1046" s="18" t="s">
        <v>19</v>
      </c>
      <c r="E1046" s="18" t="s">
        <v>179</v>
      </c>
      <c r="F1046" s="18" t="s">
        <v>180</v>
      </c>
      <c r="G1046" s="42">
        <v>2000000</v>
      </c>
      <c r="H1046" s="42">
        <v>2000000</v>
      </c>
      <c r="I1046" s="42">
        <v>2000000</v>
      </c>
      <c r="J1046" s="42">
        <v>1549779.15</v>
      </c>
      <c r="K1046" s="42">
        <v>37503.72</v>
      </c>
      <c r="L1046" s="42">
        <v>0</v>
      </c>
      <c r="M1046" s="42">
        <v>55672.14</v>
      </c>
      <c r="N1046" s="42">
        <v>55672.14</v>
      </c>
      <c r="O1046" s="42">
        <v>357044.99</v>
      </c>
      <c r="P1046" s="42">
        <v>357044.99</v>
      </c>
      <c r="Q1046" s="17">
        <f t="shared" si="33"/>
        <v>2.7836070000000001E-2</v>
      </c>
    </row>
    <row r="1047" spans="1:17" x14ac:dyDescent="0.2">
      <c r="A1047" s="18" t="s">
        <v>414</v>
      </c>
      <c r="B1047" s="18" t="s">
        <v>415</v>
      </c>
      <c r="C1047" s="15" t="str">
        <f t="shared" si="32"/>
        <v>21375500 Información y Comunicación</v>
      </c>
      <c r="D1047" s="18" t="s">
        <v>19</v>
      </c>
      <c r="E1047" s="18" t="s">
        <v>181</v>
      </c>
      <c r="F1047" s="18" t="s">
        <v>182</v>
      </c>
      <c r="G1047" s="42">
        <v>1000000</v>
      </c>
      <c r="H1047" s="42">
        <v>1000000</v>
      </c>
      <c r="I1047" s="42">
        <v>1000000</v>
      </c>
      <c r="J1047" s="42">
        <v>667258.32999999996</v>
      </c>
      <c r="K1047" s="42">
        <v>0</v>
      </c>
      <c r="L1047" s="42">
        <v>0</v>
      </c>
      <c r="M1047" s="42">
        <v>0</v>
      </c>
      <c r="N1047" s="42">
        <v>0</v>
      </c>
      <c r="O1047" s="42">
        <v>332741.67</v>
      </c>
      <c r="P1047" s="42">
        <v>332741.67</v>
      </c>
      <c r="Q1047" s="17">
        <f t="shared" si="33"/>
        <v>0</v>
      </c>
    </row>
    <row r="1048" spans="1:17" x14ac:dyDescent="0.2">
      <c r="A1048" s="18" t="s">
        <v>414</v>
      </c>
      <c r="B1048" s="18" t="s">
        <v>415</v>
      </c>
      <c r="C1048" s="15" t="str">
        <f t="shared" si="32"/>
        <v>21375500 Información y Comunicación</v>
      </c>
      <c r="D1048" s="18" t="s">
        <v>19</v>
      </c>
      <c r="E1048" s="18" t="s">
        <v>183</v>
      </c>
      <c r="F1048" s="18" t="s">
        <v>184</v>
      </c>
      <c r="G1048" s="42">
        <v>500000</v>
      </c>
      <c r="H1048" s="42">
        <v>500000</v>
      </c>
      <c r="I1048" s="42">
        <v>500000</v>
      </c>
      <c r="J1048" s="42">
        <v>409180.92</v>
      </c>
      <c r="K1048" s="42">
        <v>0.01</v>
      </c>
      <c r="L1048" s="42">
        <v>0</v>
      </c>
      <c r="M1048" s="42">
        <v>69923.05</v>
      </c>
      <c r="N1048" s="42">
        <v>69923.05</v>
      </c>
      <c r="O1048" s="42">
        <v>20896.02</v>
      </c>
      <c r="P1048" s="42">
        <v>20896.02</v>
      </c>
      <c r="Q1048" s="17">
        <f t="shared" si="33"/>
        <v>0.1398461</v>
      </c>
    </row>
    <row r="1049" spans="1:17" x14ac:dyDescent="0.2">
      <c r="A1049" s="18" t="s">
        <v>414</v>
      </c>
      <c r="B1049" s="18" t="s">
        <v>415</v>
      </c>
      <c r="C1049" s="15" t="str">
        <f t="shared" si="32"/>
        <v>21375500 Información y Comunicación</v>
      </c>
      <c r="D1049" s="18" t="s">
        <v>19</v>
      </c>
      <c r="E1049" s="18" t="s">
        <v>185</v>
      </c>
      <c r="F1049" s="18" t="s">
        <v>186</v>
      </c>
      <c r="G1049" s="42">
        <v>3300000</v>
      </c>
      <c r="H1049" s="42">
        <v>3300000</v>
      </c>
      <c r="I1049" s="42">
        <v>3300000</v>
      </c>
      <c r="J1049" s="42">
        <v>239244.99</v>
      </c>
      <c r="K1049" s="42">
        <v>0</v>
      </c>
      <c r="L1049" s="42">
        <v>0</v>
      </c>
      <c r="M1049" s="42">
        <v>4830.22</v>
      </c>
      <c r="N1049" s="42">
        <v>4830.22</v>
      </c>
      <c r="O1049" s="42">
        <v>3055924.79</v>
      </c>
      <c r="P1049" s="42">
        <v>3055924.79</v>
      </c>
      <c r="Q1049" s="17">
        <f t="shared" si="33"/>
        <v>1.4637030303030303E-3</v>
      </c>
    </row>
    <row r="1050" spans="1:17" x14ac:dyDescent="0.2">
      <c r="A1050" s="18" t="s">
        <v>414</v>
      </c>
      <c r="B1050" s="18" t="s">
        <v>415</v>
      </c>
      <c r="C1050" s="15" t="str">
        <f t="shared" si="32"/>
        <v>21375500 Información y Comunicación</v>
      </c>
      <c r="D1050" s="18" t="s">
        <v>19</v>
      </c>
      <c r="E1050" s="18" t="s">
        <v>187</v>
      </c>
      <c r="F1050" s="18" t="s">
        <v>188</v>
      </c>
      <c r="G1050" s="42">
        <v>300000</v>
      </c>
      <c r="H1050" s="42">
        <v>300000</v>
      </c>
      <c r="I1050" s="42">
        <v>300000</v>
      </c>
      <c r="J1050" s="42">
        <v>239244.99</v>
      </c>
      <c r="K1050" s="42">
        <v>0</v>
      </c>
      <c r="L1050" s="42">
        <v>0</v>
      </c>
      <c r="M1050" s="42">
        <v>4830.22</v>
      </c>
      <c r="N1050" s="42">
        <v>4830.22</v>
      </c>
      <c r="O1050" s="42">
        <v>55924.79</v>
      </c>
      <c r="P1050" s="42">
        <v>55924.79</v>
      </c>
      <c r="Q1050" s="17">
        <f t="shared" si="33"/>
        <v>1.6100733333333336E-2</v>
      </c>
    </row>
    <row r="1051" spans="1:17" x14ac:dyDescent="0.2">
      <c r="A1051" s="18" t="s">
        <v>414</v>
      </c>
      <c r="B1051" s="18" t="s">
        <v>415</v>
      </c>
      <c r="C1051" s="15" t="str">
        <f t="shared" si="32"/>
        <v>21375500 Información y Comunicación</v>
      </c>
      <c r="D1051" s="18" t="s">
        <v>19</v>
      </c>
      <c r="E1051" s="18" t="s">
        <v>189</v>
      </c>
      <c r="F1051" s="18" t="s">
        <v>190</v>
      </c>
      <c r="G1051" s="42">
        <v>3000000</v>
      </c>
      <c r="H1051" s="42">
        <v>3000000</v>
      </c>
      <c r="I1051" s="42">
        <v>3000000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3000000</v>
      </c>
      <c r="P1051" s="42">
        <v>3000000</v>
      </c>
      <c r="Q1051" s="17">
        <f t="shared" si="33"/>
        <v>0</v>
      </c>
    </row>
    <row r="1052" spans="1:17" x14ac:dyDescent="0.2">
      <c r="A1052" s="18" t="s">
        <v>414</v>
      </c>
      <c r="B1052" s="18" t="s">
        <v>415</v>
      </c>
      <c r="C1052" s="15" t="str">
        <f t="shared" si="32"/>
        <v>21375500 Información y Comunicación</v>
      </c>
      <c r="D1052" s="18" t="s">
        <v>19</v>
      </c>
      <c r="E1052" s="18" t="s">
        <v>191</v>
      </c>
      <c r="F1052" s="18" t="s">
        <v>192</v>
      </c>
      <c r="G1052" s="42">
        <v>34485279</v>
      </c>
      <c r="H1052" s="42">
        <v>34485279</v>
      </c>
      <c r="I1052" s="42">
        <v>34485279</v>
      </c>
      <c r="J1052" s="42">
        <v>230520.24</v>
      </c>
      <c r="K1052" s="42">
        <v>10554641.1</v>
      </c>
      <c r="L1052" s="42">
        <v>0</v>
      </c>
      <c r="M1052" s="42">
        <v>13397548.77</v>
      </c>
      <c r="N1052" s="42">
        <v>13230986.77</v>
      </c>
      <c r="O1052" s="42">
        <v>10302568.890000001</v>
      </c>
      <c r="P1052" s="42">
        <v>10302568.890000001</v>
      </c>
      <c r="Q1052" s="17">
        <f t="shared" si="33"/>
        <v>0.38850051843860678</v>
      </c>
    </row>
    <row r="1053" spans="1:17" x14ac:dyDescent="0.2">
      <c r="A1053" s="18" t="s">
        <v>414</v>
      </c>
      <c r="B1053" s="18" t="s">
        <v>415</v>
      </c>
      <c r="C1053" s="15" t="str">
        <f t="shared" si="32"/>
        <v>21375500 Información y Comunicación</v>
      </c>
      <c r="D1053" s="18" t="s">
        <v>19</v>
      </c>
      <c r="E1053" s="18" t="s">
        <v>193</v>
      </c>
      <c r="F1053" s="18" t="s">
        <v>194</v>
      </c>
      <c r="G1053" s="42">
        <v>500000</v>
      </c>
      <c r="H1053" s="42">
        <v>500000</v>
      </c>
      <c r="I1053" s="42">
        <v>500000</v>
      </c>
      <c r="J1053" s="42">
        <v>230520.24</v>
      </c>
      <c r="K1053" s="42">
        <v>0.01</v>
      </c>
      <c r="L1053" s="42">
        <v>0</v>
      </c>
      <c r="M1053" s="42">
        <v>221779.5</v>
      </c>
      <c r="N1053" s="42">
        <v>221779.5</v>
      </c>
      <c r="O1053" s="42">
        <v>47700.25</v>
      </c>
      <c r="P1053" s="42">
        <v>47700.25</v>
      </c>
      <c r="Q1053" s="17">
        <f t="shared" si="33"/>
        <v>0.44355899999999998</v>
      </c>
    </row>
    <row r="1054" spans="1:17" x14ac:dyDescent="0.2">
      <c r="A1054" s="18" t="s">
        <v>414</v>
      </c>
      <c r="B1054" s="18" t="s">
        <v>415</v>
      </c>
      <c r="C1054" s="15" t="str">
        <f t="shared" si="32"/>
        <v>21375500 Información y Comunicación</v>
      </c>
      <c r="D1054" s="18" t="s">
        <v>19</v>
      </c>
      <c r="E1054" s="18" t="s">
        <v>195</v>
      </c>
      <c r="F1054" s="18" t="s">
        <v>196</v>
      </c>
      <c r="G1054" s="42">
        <v>500000</v>
      </c>
      <c r="H1054" s="42">
        <v>500000</v>
      </c>
      <c r="I1054" s="42">
        <v>500000</v>
      </c>
      <c r="J1054" s="42">
        <v>0</v>
      </c>
      <c r="K1054" s="42">
        <v>0</v>
      </c>
      <c r="L1054" s="42">
        <v>0</v>
      </c>
      <c r="M1054" s="42">
        <v>413715.5</v>
      </c>
      <c r="N1054" s="42">
        <v>304388</v>
      </c>
      <c r="O1054" s="42">
        <v>86284.5</v>
      </c>
      <c r="P1054" s="42">
        <v>86284.5</v>
      </c>
      <c r="Q1054" s="17">
        <f t="shared" si="33"/>
        <v>0.82743100000000003</v>
      </c>
    </row>
    <row r="1055" spans="1:17" x14ac:dyDescent="0.2">
      <c r="A1055" s="18" t="s">
        <v>414</v>
      </c>
      <c r="B1055" s="18" t="s">
        <v>415</v>
      </c>
      <c r="C1055" s="15" t="str">
        <f t="shared" si="32"/>
        <v>21375500 Información y Comunicación</v>
      </c>
      <c r="D1055" s="18" t="s">
        <v>19</v>
      </c>
      <c r="E1055" s="18" t="s">
        <v>197</v>
      </c>
      <c r="F1055" s="18" t="s">
        <v>198</v>
      </c>
      <c r="G1055" s="42">
        <v>16965279</v>
      </c>
      <c r="H1055" s="42">
        <v>16965279</v>
      </c>
      <c r="I1055" s="42">
        <v>16965279</v>
      </c>
      <c r="J1055" s="42">
        <v>0</v>
      </c>
      <c r="K1055" s="42">
        <v>10346773.109999999</v>
      </c>
      <c r="L1055" s="42">
        <v>0</v>
      </c>
      <c r="M1055" s="42">
        <v>4707433.5199999996</v>
      </c>
      <c r="N1055" s="42">
        <v>4650199.0199999996</v>
      </c>
      <c r="O1055" s="42">
        <v>1911072.37</v>
      </c>
      <c r="P1055" s="42">
        <v>1911072.37</v>
      </c>
      <c r="Q1055" s="17">
        <f t="shared" si="33"/>
        <v>0.27747457144677667</v>
      </c>
    </row>
    <row r="1056" spans="1:17" x14ac:dyDescent="0.2">
      <c r="A1056" s="18" t="s">
        <v>414</v>
      </c>
      <c r="B1056" s="18" t="s">
        <v>415</v>
      </c>
      <c r="C1056" s="15" t="str">
        <f t="shared" si="32"/>
        <v>21375500 Información y Comunicación</v>
      </c>
      <c r="D1056" s="18" t="s">
        <v>19</v>
      </c>
      <c r="E1056" s="18" t="s">
        <v>199</v>
      </c>
      <c r="F1056" s="18" t="s">
        <v>200</v>
      </c>
      <c r="G1056" s="42">
        <v>1000000</v>
      </c>
      <c r="H1056" s="42">
        <v>1000000</v>
      </c>
      <c r="I1056" s="42">
        <v>1000000</v>
      </c>
      <c r="J1056" s="42">
        <v>0</v>
      </c>
      <c r="K1056" s="42">
        <v>0</v>
      </c>
      <c r="L1056" s="42">
        <v>0</v>
      </c>
      <c r="M1056" s="42">
        <v>314351.19</v>
      </c>
      <c r="N1056" s="42">
        <v>314351.19</v>
      </c>
      <c r="O1056" s="42">
        <v>685648.81</v>
      </c>
      <c r="P1056" s="42">
        <v>685648.81</v>
      </c>
      <c r="Q1056" s="17">
        <f t="shared" si="33"/>
        <v>0.31435119</v>
      </c>
    </row>
    <row r="1057" spans="1:17" x14ac:dyDescent="0.2">
      <c r="A1057" s="18" t="s">
        <v>414</v>
      </c>
      <c r="B1057" s="18" t="s">
        <v>415</v>
      </c>
      <c r="C1057" s="15" t="str">
        <f t="shared" si="32"/>
        <v>21375500 Información y Comunicación</v>
      </c>
      <c r="D1057" s="18" t="s">
        <v>19</v>
      </c>
      <c r="E1057" s="18" t="s">
        <v>201</v>
      </c>
      <c r="F1057" s="18" t="s">
        <v>202</v>
      </c>
      <c r="G1057" s="42">
        <v>15000000</v>
      </c>
      <c r="H1057" s="42">
        <v>15000000</v>
      </c>
      <c r="I1057" s="42">
        <v>15000000</v>
      </c>
      <c r="J1057" s="42">
        <v>0</v>
      </c>
      <c r="K1057" s="42">
        <v>207867.98</v>
      </c>
      <c r="L1057" s="42">
        <v>0</v>
      </c>
      <c r="M1057" s="42">
        <v>7258866.46</v>
      </c>
      <c r="N1057" s="42">
        <v>7258866.46</v>
      </c>
      <c r="O1057" s="42">
        <v>7533265.5599999996</v>
      </c>
      <c r="P1057" s="42">
        <v>7533265.5599999996</v>
      </c>
      <c r="Q1057" s="17">
        <f t="shared" si="33"/>
        <v>0.48392443066666668</v>
      </c>
    </row>
    <row r="1058" spans="1:17" x14ac:dyDescent="0.2">
      <c r="A1058" s="18" t="s">
        <v>414</v>
      </c>
      <c r="B1058" s="18" t="s">
        <v>415</v>
      </c>
      <c r="C1058" s="15" t="str">
        <f t="shared" si="32"/>
        <v>21375500 Información y Comunicación</v>
      </c>
      <c r="D1058" s="18" t="s">
        <v>19</v>
      </c>
      <c r="E1058" s="18" t="s">
        <v>203</v>
      </c>
      <c r="F1058" s="18" t="s">
        <v>204</v>
      </c>
      <c r="G1058" s="42">
        <v>500000</v>
      </c>
      <c r="H1058" s="42">
        <v>500000</v>
      </c>
      <c r="I1058" s="42">
        <v>500000</v>
      </c>
      <c r="J1058" s="42">
        <v>0</v>
      </c>
      <c r="K1058" s="42">
        <v>0</v>
      </c>
      <c r="L1058" s="42">
        <v>0</v>
      </c>
      <c r="M1058" s="42">
        <v>481402.6</v>
      </c>
      <c r="N1058" s="42">
        <v>481402.6</v>
      </c>
      <c r="O1058" s="42">
        <v>18597.400000000001</v>
      </c>
      <c r="P1058" s="42">
        <v>18597.400000000001</v>
      </c>
      <c r="Q1058" s="17">
        <f t="shared" si="33"/>
        <v>0.96280519999999992</v>
      </c>
    </row>
    <row r="1059" spans="1:17" x14ac:dyDescent="0.2">
      <c r="A1059" s="18" t="s">
        <v>414</v>
      </c>
      <c r="B1059" s="18" t="s">
        <v>415</v>
      </c>
      <c r="C1059" s="15" t="str">
        <f t="shared" si="32"/>
        <v>21375500 Información y Comunicación</v>
      </c>
      <c r="D1059" s="18" t="s">
        <v>19</v>
      </c>
      <c r="E1059" s="18" t="s">
        <v>207</v>
      </c>
      <c r="F1059" s="18" t="s">
        <v>208</v>
      </c>
      <c r="G1059" s="42">
        <v>20000</v>
      </c>
      <c r="H1059" s="42">
        <v>20000</v>
      </c>
      <c r="I1059" s="42">
        <v>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20000</v>
      </c>
      <c r="P1059" s="42">
        <v>20000</v>
      </c>
      <c r="Q1059" s="17">
        <f t="shared" si="33"/>
        <v>0</v>
      </c>
    </row>
    <row r="1060" spans="1:17" x14ac:dyDescent="0.2">
      <c r="A1060" s="18" t="s">
        <v>414</v>
      </c>
      <c r="B1060" s="18" t="s">
        <v>415</v>
      </c>
      <c r="C1060" s="15" t="str">
        <f t="shared" si="32"/>
        <v>21375500 Información y Comunicación</v>
      </c>
      <c r="D1060" s="18" t="s">
        <v>19</v>
      </c>
      <c r="E1060" s="18" t="s">
        <v>209</v>
      </c>
      <c r="F1060" s="18" t="s">
        <v>210</v>
      </c>
      <c r="G1060" s="42">
        <v>174207328</v>
      </c>
      <c r="H1060" s="42">
        <v>202808458</v>
      </c>
      <c r="I1060" s="42">
        <v>143409099</v>
      </c>
      <c r="J1060" s="42">
        <v>0</v>
      </c>
      <c r="K1060" s="42">
        <v>22924651.920000002</v>
      </c>
      <c r="L1060" s="42">
        <v>0</v>
      </c>
      <c r="M1060" s="42">
        <v>69599009.079999998</v>
      </c>
      <c r="N1060" s="42">
        <v>69599009.079999998</v>
      </c>
      <c r="O1060" s="42">
        <v>110284797</v>
      </c>
      <c r="P1060" s="42">
        <v>50885438</v>
      </c>
      <c r="Q1060" s="17">
        <f t="shared" si="33"/>
        <v>0.34317606753856389</v>
      </c>
    </row>
    <row r="1061" spans="1:17" x14ac:dyDescent="0.2">
      <c r="A1061" s="18" t="s">
        <v>414</v>
      </c>
      <c r="B1061" s="18" t="s">
        <v>415</v>
      </c>
      <c r="C1061" s="15" t="str">
        <f t="shared" si="32"/>
        <v>21375500 Información y Comunicación</v>
      </c>
      <c r="D1061" s="18" t="s">
        <v>19</v>
      </c>
      <c r="E1061" s="18" t="s">
        <v>211</v>
      </c>
      <c r="F1061" s="18" t="s">
        <v>212</v>
      </c>
      <c r="G1061" s="42">
        <v>36277096</v>
      </c>
      <c r="H1061" s="42">
        <v>35842116</v>
      </c>
      <c r="I1061" s="42">
        <v>34907457</v>
      </c>
      <c r="J1061" s="42">
        <v>0</v>
      </c>
      <c r="K1061" s="42">
        <v>14400740.41</v>
      </c>
      <c r="L1061" s="42">
        <v>0</v>
      </c>
      <c r="M1061" s="42">
        <v>20506716.59</v>
      </c>
      <c r="N1061" s="42">
        <v>20506716.59</v>
      </c>
      <c r="O1061" s="42">
        <v>934659</v>
      </c>
      <c r="P1061" s="42">
        <v>0</v>
      </c>
      <c r="Q1061" s="17">
        <f t="shared" si="33"/>
        <v>0.57214023273625925</v>
      </c>
    </row>
    <row r="1062" spans="1:17" x14ac:dyDescent="0.2">
      <c r="A1062" s="18" t="s">
        <v>414</v>
      </c>
      <c r="B1062" s="18" t="s">
        <v>415</v>
      </c>
      <c r="C1062" s="15" t="str">
        <f t="shared" si="32"/>
        <v>21375500 Información y Comunicación</v>
      </c>
      <c r="D1062" s="18" t="s">
        <v>19</v>
      </c>
      <c r="E1062" s="18" t="s">
        <v>421</v>
      </c>
      <c r="F1062" s="18" t="s">
        <v>214</v>
      </c>
      <c r="G1062" s="42">
        <v>31293978</v>
      </c>
      <c r="H1062" s="42">
        <v>30918748</v>
      </c>
      <c r="I1062" s="42">
        <v>30112476</v>
      </c>
      <c r="J1062" s="42">
        <v>0</v>
      </c>
      <c r="K1062" s="42">
        <v>12479543.640000001</v>
      </c>
      <c r="L1062" s="42">
        <v>0</v>
      </c>
      <c r="M1062" s="42">
        <v>17632932.359999999</v>
      </c>
      <c r="N1062" s="42">
        <v>17632932.359999999</v>
      </c>
      <c r="O1062" s="42">
        <v>806272</v>
      </c>
      <c r="P1062" s="42">
        <v>0</v>
      </c>
      <c r="Q1062" s="17">
        <f t="shared" si="33"/>
        <v>0.57029904186288527</v>
      </c>
    </row>
    <row r="1063" spans="1:17" x14ac:dyDescent="0.2">
      <c r="A1063" s="18" t="s">
        <v>414</v>
      </c>
      <c r="B1063" s="18" t="s">
        <v>415</v>
      </c>
      <c r="C1063" s="15" t="str">
        <f t="shared" si="32"/>
        <v>21375500 Información y Comunicación</v>
      </c>
      <c r="D1063" s="18" t="s">
        <v>19</v>
      </c>
      <c r="E1063" s="18" t="s">
        <v>422</v>
      </c>
      <c r="F1063" s="18" t="s">
        <v>216</v>
      </c>
      <c r="G1063" s="42">
        <v>4983118</v>
      </c>
      <c r="H1063" s="42">
        <v>4923368</v>
      </c>
      <c r="I1063" s="42">
        <v>4794981</v>
      </c>
      <c r="J1063" s="42">
        <v>0</v>
      </c>
      <c r="K1063" s="42">
        <v>1921196.77</v>
      </c>
      <c r="L1063" s="42">
        <v>0</v>
      </c>
      <c r="M1063" s="42">
        <v>2873784.23</v>
      </c>
      <c r="N1063" s="42">
        <v>2873784.23</v>
      </c>
      <c r="O1063" s="42">
        <v>128387</v>
      </c>
      <c r="P1063" s="42">
        <v>0</v>
      </c>
      <c r="Q1063" s="17">
        <f t="shared" si="33"/>
        <v>0.58370291028417942</v>
      </c>
    </row>
    <row r="1064" spans="1:17" x14ac:dyDescent="0.2">
      <c r="A1064" s="18" t="s">
        <v>414</v>
      </c>
      <c r="B1064" s="18" t="s">
        <v>415</v>
      </c>
      <c r="C1064" s="15" t="str">
        <f t="shared" si="32"/>
        <v>21375500 Información y Comunicación</v>
      </c>
      <c r="D1064" s="18" t="s">
        <v>19</v>
      </c>
      <c r="E1064" s="18" t="s">
        <v>225</v>
      </c>
      <c r="F1064" s="18" t="s">
        <v>226</v>
      </c>
      <c r="G1064" s="42">
        <v>85000000</v>
      </c>
      <c r="H1064" s="42">
        <v>114036110</v>
      </c>
      <c r="I1064" s="42">
        <v>66036110</v>
      </c>
      <c r="J1064" s="42">
        <v>0</v>
      </c>
      <c r="K1064" s="42">
        <v>4413552.16</v>
      </c>
      <c r="L1064" s="42">
        <v>0</v>
      </c>
      <c r="M1064" s="42">
        <v>33920835.840000004</v>
      </c>
      <c r="N1064" s="42">
        <v>33920835.840000004</v>
      </c>
      <c r="O1064" s="42">
        <v>75701722</v>
      </c>
      <c r="P1064" s="42">
        <v>27701722</v>
      </c>
      <c r="Q1064" s="17">
        <f t="shared" si="33"/>
        <v>0.29745697077881739</v>
      </c>
    </row>
    <row r="1065" spans="1:17" x14ac:dyDescent="0.2">
      <c r="A1065" s="18" t="s">
        <v>414</v>
      </c>
      <c r="B1065" s="18" t="s">
        <v>415</v>
      </c>
      <c r="C1065" s="15" t="str">
        <f t="shared" si="32"/>
        <v>21375500 Información y Comunicación</v>
      </c>
      <c r="D1065" s="18" t="s">
        <v>19</v>
      </c>
      <c r="E1065" s="18" t="s">
        <v>227</v>
      </c>
      <c r="F1065" s="18" t="s">
        <v>228</v>
      </c>
      <c r="G1065" s="42">
        <v>70000000</v>
      </c>
      <c r="H1065" s="42">
        <v>99036110</v>
      </c>
      <c r="I1065" s="42">
        <v>51036110</v>
      </c>
      <c r="J1065" s="42">
        <v>0</v>
      </c>
      <c r="K1065" s="42">
        <v>4413552.16</v>
      </c>
      <c r="L1065" s="42">
        <v>0</v>
      </c>
      <c r="M1065" s="42">
        <v>26586447.84</v>
      </c>
      <c r="N1065" s="42">
        <v>26586447.84</v>
      </c>
      <c r="O1065" s="42">
        <v>68036110</v>
      </c>
      <c r="P1065" s="42">
        <v>20036110</v>
      </c>
      <c r="Q1065" s="17">
        <f t="shared" si="33"/>
        <v>0.26845206097048846</v>
      </c>
    </row>
    <row r="1066" spans="1:17" x14ac:dyDescent="0.2">
      <c r="A1066" s="18" t="s">
        <v>414</v>
      </c>
      <c r="B1066" s="18" t="s">
        <v>415</v>
      </c>
      <c r="C1066" s="15" t="str">
        <f t="shared" si="32"/>
        <v>21375500 Información y Comunicación</v>
      </c>
      <c r="D1066" s="18" t="s">
        <v>19</v>
      </c>
      <c r="E1066" s="18" t="s">
        <v>229</v>
      </c>
      <c r="F1066" s="18" t="s">
        <v>230</v>
      </c>
      <c r="G1066" s="42">
        <v>15000000</v>
      </c>
      <c r="H1066" s="42">
        <v>15000000</v>
      </c>
      <c r="I1066" s="42">
        <v>15000000</v>
      </c>
      <c r="J1066" s="42">
        <v>0</v>
      </c>
      <c r="K1066" s="42">
        <v>0</v>
      </c>
      <c r="L1066" s="42">
        <v>0</v>
      </c>
      <c r="M1066" s="42">
        <v>7334388</v>
      </c>
      <c r="N1066" s="42">
        <v>7334388</v>
      </c>
      <c r="O1066" s="42">
        <v>7665612</v>
      </c>
      <c r="P1066" s="42">
        <v>7665612</v>
      </c>
      <c r="Q1066" s="17">
        <f t="shared" si="33"/>
        <v>0.48895919999999998</v>
      </c>
    </row>
    <row r="1067" spans="1:17" x14ac:dyDescent="0.2">
      <c r="A1067" s="18" t="s">
        <v>414</v>
      </c>
      <c r="B1067" s="18" t="s">
        <v>415</v>
      </c>
      <c r="C1067" s="15" t="str">
        <f t="shared" si="32"/>
        <v>21375500 Información y Comunicación</v>
      </c>
      <c r="D1067" s="18" t="s">
        <v>19</v>
      </c>
      <c r="E1067" s="18" t="s">
        <v>239</v>
      </c>
      <c r="F1067" s="18" t="s">
        <v>240</v>
      </c>
      <c r="G1067" s="42">
        <v>30585840</v>
      </c>
      <c r="H1067" s="42">
        <v>30585840</v>
      </c>
      <c r="I1067" s="42">
        <v>20585840</v>
      </c>
      <c r="J1067" s="42">
        <v>0</v>
      </c>
      <c r="K1067" s="42">
        <v>0</v>
      </c>
      <c r="L1067" s="42">
        <v>0</v>
      </c>
      <c r="M1067" s="42">
        <v>0</v>
      </c>
      <c r="N1067" s="42">
        <v>0</v>
      </c>
      <c r="O1067" s="42">
        <v>30585840</v>
      </c>
      <c r="P1067" s="42">
        <v>20585840</v>
      </c>
      <c r="Q1067" s="17">
        <f t="shared" si="33"/>
        <v>0</v>
      </c>
    </row>
    <row r="1068" spans="1:17" x14ac:dyDescent="0.2">
      <c r="A1068" s="18" t="s">
        <v>414</v>
      </c>
      <c r="B1068" s="18" t="s">
        <v>415</v>
      </c>
      <c r="C1068" s="15" t="str">
        <f t="shared" si="32"/>
        <v>21375500 Información y Comunicación</v>
      </c>
      <c r="D1068" s="18" t="s">
        <v>19</v>
      </c>
      <c r="E1068" s="18" t="s">
        <v>241</v>
      </c>
      <c r="F1068" s="18" t="s">
        <v>242</v>
      </c>
      <c r="G1068" s="42">
        <v>30585840</v>
      </c>
      <c r="H1068" s="42">
        <v>30585840</v>
      </c>
      <c r="I1068" s="42">
        <v>20585840</v>
      </c>
      <c r="J1068" s="42">
        <v>0</v>
      </c>
      <c r="K1068" s="42">
        <v>0</v>
      </c>
      <c r="L1068" s="42">
        <v>0</v>
      </c>
      <c r="M1068" s="42">
        <v>0</v>
      </c>
      <c r="N1068" s="42">
        <v>0</v>
      </c>
      <c r="O1068" s="42">
        <v>30585840</v>
      </c>
      <c r="P1068" s="42">
        <v>20585840</v>
      </c>
      <c r="Q1068" s="17">
        <f t="shared" si="33"/>
        <v>0</v>
      </c>
    </row>
    <row r="1069" spans="1:17" x14ac:dyDescent="0.2">
      <c r="A1069" s="18" t="s">
        <v>414</v>
      </c>
      <c r="B1069" s="18" t="s">
        <v>415</v>
      </c>
      <c r="C1069" s="15" t="str">
        <f t="shared" si="32"/>
        <v>21375500 Información y Comunicación</v>
      </c>
      <c r="D1069" s="18" t="s">
        <v>19</v>
      </c>
      <c r="E1069" s="18" t="s">
        <v>243</v>
      </c>
      <c r="F1069" s="18" t="s">
        <v>244</v>
      </c>
      <c r="G1069" s="42">
        <v>22344392</v>
      </c>
      <c r="H1069" s="42">
        <v>22344392</v>
      </c>
      <c r="I1069" s="42">
        <v>21879692</v>
      </c>
      <c r="J1069" s="42">
        <v>0</v>
      </c>
      <c r="K1069" s="42">
        <v>4110359.35</v>
      </c>
      <c r="L1069" s="42">
        <v>0</v>
      </c>
      <c r="M1069" s="42">
        <v>15171456.65</v>
      </c>
      <c r="N1069" s="42">
        <v>15171456.65</v>
      </c>
      <c r="O1069" s="42">
        <v>3062576</v>
      </c>
      <c r="P1069" s="42">
        <v>2597876</v>
      </c>
      <c r="Q1069" s="17">
        <f t="shared" si="33"/>
        <v>0.67898274654329371</v>
      </c>
    </row>
    <row r="1070" spans="1:17" x14ac:dyDescent="0.2">
      <c r="A1070" s="18" t="s">
        <v>414</v>
      </c>
      <c r="B1070" s="18" t="s">
        <v>415</v>
      </c>
      <c r="C1070" s="15" t="str">
        <f t="shared" si="32"/>
        <v>21375500 Información y Comunicación</v>
      </c>
      <c r="D1070" s="18" t="s">
        <v>19</v>
      </c>
      <c r="E1070" s="18" t="s">
        <v>423</v>
      </c>
      <c r="F1070" s="18" t="s">
        <v>424</v>
      </c>
      <c r="G1070" s="42">
        <v>2366700</v>
      </c>
      <c r="H1070" s="42">
        <v>2366700</v>
      </c>
      <c r="I1070" s="42">
        <v>1902000</v>
      </c>
      <c r="J1070" s="42">
        <v>0</v>
      </c>
      <c r="K1070" s="42">
        <v>9054</v>
      </c>
      <c r="L1070" s="42">
        <v>0</v>
      </c>
      <c r="M1070" s="42">
        <v>1892946</v>
      </c>
      <c r="N1070" s="42">
        <v>1892946</v>
      </c>
      <c r="O1070" s="42">
        <v>464700</v>
      </c>
      <c r="P1070" s="42">
        <v>0</v>
      </c>
      <c r="Q1070" s="17">
        <f t="shared" si="33"/>
        <v>0.79982507288629734</v>
      </c>
    </row>
    <row r="1071" spans="1:17" x14ac:dyDescent="0.2">
      <c r="A1071" s="18" t="s">
        <v>414</v>
      </c>
      <c r="B1071" s="18" t="s">
        <v>415</v>
      </c>
      <c r="C1071" s="15" t="str">
        <f t="shared" si="32"/>
        <v>21375500 Información y Comunicación</v>
      </c>
      <c r="D1071" s="18" t="s">
        <v>19</v>
      </c>
      <c r="E1071" s="18" t="s">
        <v>425</v>
      </c>
      <c r="F1071" s="18" t="s">
        <v>426</v>
      </c>
      <c r="G1071" s="42">
        <v>5350800</v>
      </c>
      <c r="H1071" s="42">
        <v>5350800</v>
      </c>
      <c r="I1071" s="42">
        <v>5350800</v>
      </c>
      <c r="J1071" s="42">
        <v>0</v>
      </c>
      <c r="K1071" s="42">
        <v>1107600</v>
      </c>
      <c r="L1071" s="42">
        <v>0</v>
      </c>
      <c r="M1071" s="42">
        <v>4243200</v>
      </c>
      <c r="N1071" s="42">
        <v>4243200</v>
      </c>
      <c r="O1071" s="42">
        <v>0</v>
      </c>
      <c r="P1071" s="42">
        <v>0</v>
      </c>
      <c r="Q1071" s="17">
        <f t="shared" si="33"/>
        <v>0.79300291545189505</v>
      </c>
    </row>
    <row r="1072" spans="1:17" x14ac:dyDescent="0.2">
      <c r="A1072" s="18" t="s">
        <v>414</v>
      </c>
      <c r="B1072" s="18" t="s">
        <v>415</v>
      </c>
      <c r="C1072" s="15" t="str">
        <f t="shared" si="32"/>
        <v>21375500 Información y Comunicación</v>
      </c>
      <c r="D1072" s="18" t="s">
        <v>19</v>
      </c>
      <c r="E1072" s="18" t="s">
        <v>427</v>
      </c>
      <c r="F1072" s="18" t="s">
        <v>428</v>
      </c>
      <c r="G1072" s="42">
        <v>10290000</v>
      </c>
      <c r="H1072" s="42">
        <v>10290000</v>
      </c>
      <c r="I1072" s="42">
        <v>10290000</v>
      </c>
      <c r="J1072" s="42">
        <v>0</v>
      </c>
      <c r="K1072" s="42">
        <v>2041800</v>
      </c>
      <c r="L1072" s="42">
        <v>0</v>
      </c>
      <c r="M1072" s="42">
        <v>8248200</v>
      </c>
      <c r="N1072" s="42">
        <v>8248200</v>
      </c>
      <c r="O1072" s="42">
        <v>0</v>
      </c>
      <c r="P1072" s="42">
        <v>0</v>
      </c>
      <c r="Q1072" s="17">
        <f t="shared" si="33"/>
        <v>0.80157434402332362</v>
      </c>
    </row>
    <row r="1073" spans="1:17" x14ac:dyDescent="0.2">
      <c r="A1073" s="18" t="s">
        <v>414</v>
      </c>
      <c r="B1073" s="18" t="s">
        <v>415</v>
      </c>
      <c r="C1073" s="15" t="str">
        <f t="shared" si="32"/>
        <v>21375500 Información y Comunicación</v>
      </c>
      <c r="D1073" s="18" t="s">
        <v>19</v>
      </c>
      <c r="E1073" s="18" t="s">
        <v>429</v>
      </c>
      <c r="F1073" s="18" t="s">
        <v>430</v>
      </c>
      <c r="G1073" s="42">
        <v>3430000</v>
      </c>
      <c r="H1073" s="42">
        <v>3430000</v>
      </c>
      <c r="I1073" s="42">
        <v>3430000</v>
      </c>
      <c r="J1073" s="42">
        <v>0</v>
      </c>
      <c r="K1073" s="42">
        <v>857500</v>
      </c>
      <c r="L1073" s="42">
        <v>0</v>
      </c>
      <c r="M1073" s="42">
        <v>0</v>
      </c>
      <c r="N1073" s="42">
        <v>0</v>
      </c>
      <c r="O1073" s="42">
        <v>2572500</v>
      </c>
      <c r="P1073" s="42">
        <v>2572500</v>
      </c>
      <c r="Q1073" s="17">
        <f t="shared" si="33"/>
        <v>0</v>
      </c>
    </row>
    <row r="1074" spans="1:17" x14ac:dyDescent="0.2">
      <c r="A1074" s="18" t="s">
        <v>414</v>
      </c>
      <c r="B1074" s="18" t="s">
        <v>415</v>
      </c>
      <c r="C1074" s="15" t="str">
        <f t="shared" si="32"/>
        <v>21375500 Información y Comunicación</v>
      </c>
      <c r="D1074" s="18" t="s">
        <v>19</v>
      </c>
      <c r="E1074" s="18" t="s">
        <v>431</v>
      </c>
      <c r="F1074" s="18" t="s">
        <v>432</v>
      </c>
      <c r="G1074" s="42">
        <v>336140</v>
      </c>
      <c r="H1074" s="42">
        <v>336140</v>
      </c>
      <c r="I1074" s="42">
        <v>336140</v>
      </c>
      <c r="J1074" s="42">
        <v>0</v>
      </c>
      <c r="K1074" s="42">
        <v>58725.74</v>
      </c>
      <c r="L1074" s="42">
        <v>0</v>
      </c>
      <c r="M1074" s="42">
        <v>277414.26</v>
      </c>
      <c r="N1074" s="42">
        <v>277414.26</v>
      </c>
      <c r="O1074" s="42">
        <v>0</v>
      </c>
      <c r="P1074" s="42">
        <v>0</v>
      </c>
      <c r="Q1074" s="17">
        <f t="shared" si="33"/>
        <v>0.82529380615219849</v>
      </c>
    </row>
    <row r="1075" spans="1:17" x14ac:dyDescent="0.2">
      <c r="A1075" s="18" t="s">
        <v>414</v>
      </c>
      <c r="B1075" s="18" t="s">
        <v>415</v>
      </c>
      <c r="C1075" s="15" t="str">
        <f t="shared" si="32"/>
        <v>21375500 Información y Comunicación</v>
      </c>
      <c r="D1075" s="18" t="s">
        <v>19</v>
      </c>
      <c r="E1075" s="18" t="s">
        <v>433</v>
      </c>
      <c r="F1075" s="18" t="s">
        <v>434</v>
      </c>
      <c r="G1075" s="42">
        <v>570752</v>
      </c>
      <c r="H1075" s="42">
        <v>570752</v>
      </c>
      <c r="I1075" s="42">
        <v>570752</v>
      </c>
      <c r="J1075" s="42">
        <v>0</v>
      </c>
      <c r="K1075" s="42">
        <v>35679.61</v>
      </c>
      <c r="L1075" s="42">
        <v>0</v>
      </c>
      <c r="M1075" s="42">
        <v>509696.39</v>
      </c>
      <c r="N1075" s="42">
        <v>509696.39</v>
      </c>
      <c r="O1075" s="42">
        <v>25376</v>
      </c>
      <c r="P1075" s="42">
        <v>25376</v>
      </c>
      <c r="Q1075" s="17">
        <f t="shared" si="33"/>
        <v>0.89302602531397179</v>
      </c>
    </row>
    <row r="1076" spans="1:17" x14ac:dyDescent="0.2">
      <c r="A1076" s="18" t="s">
        <v>414</v>
      </c>
      <c r="B1076" s="18" t="s">
        <v>415</v>
      </c>
      <c r="C1076" s="15" t="str">
        <f t="shared" si="32"/>
        <v>21375500 Información y Comunicación</v>
      </c>
      <c r="D1076" s="18" t="s">
        <v>253</v>
      </c>
      <c r="E1076" s="18" t="s">
        <v>254</v>
      </c>
      <c r="F1076" s="18" t="s">
        <v>255</v>
      </c>
      <c r="G1076" s="42">
        <v>203000000</v>
      </c>
      <c r="H1076" s="42">
        <v>203000000</v>
      </c>
      <c r="I1076" s="42">
        <v>197899146</v>
      </c>
      <c r="J1076" s="42">
        <v>16607412.18</v>
      </c>
      <c r="K1076" s="42">
        <v>13570383.9</v>
      </c>
      <c r="L1076" s="42">
        <v>0</v>
      </c>
      <c r="M1076" s="42">
        <v>24774316.539999999</v>
      </c>
      <c r="N1076" s="42">
        <v>17858508.52</v>
      </c>
      <c r="O1076" s="42">
        <v>148047887.38</v>
      </c>
      <c r="P1076" s="42">
        <v>142947033.38</v>
      </c>
      <c r="Q1076" s="17">
        <f t="shared" si="33"/>
        <v>0.12204096817733989</v>
      </c>
    </row>
    <row r="1077" spans="1:17" x14ac:dyDescent="0.2">
      <c r="A1077" s="18" t="s">
        <v>414</v>
      </c>
      <c r="B1077" s="18" t="s">
        <v>415</v>
      </c>
      <c r="C1077" s="15" t="str">
        <f t="shared" si="32"/>
        <v>21375500 Información y Comunicación</v>
      </c>
      <c r="D1077" s="18" t="s">
        <v>253</v>
      </c>
      <c r="E1077" s="18" t="s">
        <v>256</v>
      </c>
      <c r="F1077" s="18" t="s">
        <v>257</v>
      </c>
      <c r="G1077" s="42">
        <v>38000000</v>
      </c>
      <c r="H1077" s="42">
        <v>38000000</v>
      </c>
      <c r="I1077" s="42">
        <v>36831250</v>
      </c>
      <c r="J1077" s="42">
        <v>16607412.18</v>
      </c>
      <c r="K1077" s="42">
        <v>9984452.1600000001</v>
      </c>
      <c r="L1077" s="42">
        <v>0</v>
      </c>
      <c r="M1077" s="42">
        <v>3423352.61</v>
      </c>
      <c r="N1077" s="42">
        <v>0</v>
      </c>
      <c r="O1077" s="42">
        <v>7984783.0499999998</v>
      </c>
      <c r="P1077" s="42">
        <v>6816033.0499999998</v>
      </c>
      <c r="Q1077" s="17">
        <f t="shared" si="33"/>
        <v>9.008822657894737E-2</v>
      </c>
    </row>
    <row r="1078" spans="1:17" x14ac:dyDescent="0.2">
      <c r="A1078" s="18" t="s">
        <v>414</v>
      </c>
      <c r="B1078" s="18" t="s">
        <v>415</v>
      </c>
      <c r="C1078" s="15" t="str">
        <f t="shared" si="32"/>
        <v>21375500 Información y Comunicación</v>
      </c>
      <c r="D1078" s="18" t="s">
        <v>253</v>
      </c>
      <c r="E1078" s="18" t="s">
        <v>260</v>
      </c>
      <c r="F1078" s="18" t="s">
        <v>261</v>
      </c>
      <c r="G1078" s="42">
        <v>80000</v>
      </c>
      <c r="H1078" s="42">
        <v>80000</v>
      </c>
      <c r="I1078" s="42">
        <v>80000</v>
      </c>
      <c r="J1078" s="42">
        <v>0</v>
      </c>
      <c r="K1078" s="42">
        <v>7399.87</v>
      </c>
      <c r="L1078" s="42">
        <v>0</v>
      </c>
      <c r="M1078" s="42">
        <v>58789.65</v>
      </c>
      <c r="N1078" s="42">
        <v>0</v>
      </c>
      <c r="O1078" s="42">
        <v>13810.48</v>
      </c>
      <c r="P1078" s="42">
        <v>13810.48</v>
      </c>
      <c r="Q1078" s="17">
        <f t="shared" si="33"/>
        <v>0.734870625</v>
      </c>
    </row>
    <row r="1079" spans="1:17" x14ac:dyDescent="0.2">
      <c r="A1079" s="18" t="s">
        <v>414</v>
      </c>
      <c r="B1079" s="18" t="s">
        <v>415</v>
      </c>
      <c r="C1079" s="15" t="str">
        <f t="shared" si="32"/>
        <v>21375500 Información y Comunicación</v>
      </c>
      <c r="D1079" s="18" t="s">
        <v>253</v>
      </c>
      <c r="E1079" s="18" t="s">
        <v>262</v>
      </c>
      <c r="F1079" s="18" t="s">
        <v>263</v>
      </c>
      <c r="G1079" s="42">
        <v>3025000</v>
      </c>
      <c r="H1079" s="42">
        <v>3025000</v>
      </c>
      <c r="I1079" s="42">
        <v>3025000</v>
      </c>
      <c r="J1079" s="42">
        <v>0</v>
      </c>
      <c r="K1079" s="42">
        <v>258557.92</v>
      </c>
      <c r="L1079" s="42">
        <v>0</v>
      </c>
      <c r="M1079" s="42">
        <v>2755845.11</v>
      </c>
      <c r="N1079" s="42">
        <v>0</v>
      </c>
      <c r="O1079" s="42">
        <v>10596.97</v>
      </c>
      <c r="P1079" s="42">
        <v>10596.97</v>
      </c>
      <c r="Q1079" s="17">
        <f t="shared" si="33"/>
        <v>0.91102317685950407</v>
      </c>
    </row>
    <row r="1080" spans="1:17" x14ac:dyDescent="0.2">
      <c r="A1080" s="18" t="s">
        <v>414</v>
      </c>
      <c r="B1080" s="18" t="s">
        <v>415</v>
      </c>
      <c r="C1080" s="15" t="str">
        <f t="shared" si="32"/>
        <v>21375500 Información y Comunicación</v>
      </c>
      <c r="D1080" s="18" t="s">
        <v>253</v>
      </c>
      <c r="E1080" s="18" t="s">
        <v>264</v>
      </c>
      <c r="F1080" s="18" t="s">
        <v>265</v>
      </c>
      <c r="G1080" s="42">
        <v>30300000</v>
      </c>
      <c r="H1080" s="42">
        <v>30300000</v>
      </c>
      <c r="I1080" s="42">
        <v>30300000</v>
      </c>
      <c r="J1080" s="42">
        <v>16607412.18</v>
      </c>
      <c r="K1080" s="42">
        <v>9718494.3699999992</v>
      </c>
      <c r="L1080" s="42">
        <v>0</v>
      </c>
      <c r="M1080" s="42">
        <v>608717.85</v>
      </c>
      <c r="N1080" s="42">
        <v>0</v>
      </c>
      <c r="O1080" s="42">
        <v>3365375.6</v>
      </c>
      <c r="P1080" s="42">
        <v>3365375.6</v>
      </c>
      <c r="Q1080" s="17">
        <f t="shared" si="33"/>
        <v>2.0089698019801979E-2</v>
      </c>
    </row>
    <row r="1081" spans="1:17" x14ac:dyDescent="0.2">
      <c r="A1081" s="18" t="s">
        <v>414</v>
      </c>
      <c r="B1081" s="18" t="s">
        <v>415</v>
      </c>
      <c r="C1081" s="15" t="str">
        <f t="shared" si="32"/>
        <v>21375500 Información y Comunicación</v>
      </c>
      <c r="D1081" s="18" t="s">
        <v>253</v>
      </c>
      <c r="E1081" s="18" t="s">
        <v>357</v>
      </c>
      <c r="F1081" s="18" t="s">
        <v>358</v>
      </c>
      <c r="G1081" s="42">
        <v>0</v>
      </c>
      <c r="H1081" s="42">
        <v>175000</v>
      </c>
      <c r="I1081" s="42">
        <v>87500</v>
      </c>
      <c r="J1081" s="42">
        <v>0</v>
      </c>
      <c r="K1081" s="42">
        <v>0</v>
      </c>
      <c r="L1081" s="42">
        <v>0</v>
      </c>
      <c r="M1081" s="42">
        <v>0</v>
      </c>
      <c r="N1081" s="42">
        <v>0</v>
      </c>
      <c r="O1081" s="42">
        <v>175000</v>
      </c>
      <c r="P1081" s="42">
        <v>87500</v>
      </c>
      <c r="Q1081" s="17">
        <f t="shared" si="33"/>
        <v>0</v>
      </c>
    </row>
    <row r="1082" spans="1:17" x14ac:dyDescent="0.2">
      <c r="A1082" s="18" t="s">
        <v>414</v>
      </c>
      <c r="B1082" s="18" t="s">
        <v>415</v>
      </c>
      <c r="C1082" s="15" t="str">
        <f t="shared" si="32"/>
        <v>21375500 Información y Comunicación</v>
      </c>
      <c r="D1082" s="18" t="s">
        <v>253</v>
      </c>
      <c r="E1082" s="18" t="s">
        <v>266</v>
      </c>
      <c r="F1082" s="18" t="s">
        <v>267</v>
      </c>
      <c r="G1082" s="42">
        <v>4595000</v>
      </c>
      <c r="H1082" s="42">
        <v>4420000</v>
      </c>
      <c r="I1082" s="42">
        <v>3338750</v>
      </c>
      <c r="J1082" s="42">
        <v>0</v>
      </c>
      <c r="K1082" s="42">
        <v>0</v>
      </c>
      <c r="L1082" s="42">
        <v>0</v>
      </c>
      <c r="M1082" s="42">
        <v>0</v>
      </c>
      <c r="N1082" s="42">
        <v>0</v>
      </c>
      <c r="O1082" s="42">
        <v>4420000</v>
      </c>
      <c r="P1082" s="42">
        <v>3338750</v>
      </c>
      <c r="Q1082" s="20">
        <f t="shared" si="33"/>
        <v>0</v>
      </c>
    </row>
    <row r="1083" spans="1:17" x14ac:dyDescent="0.2">
      <c r="A1083" s="18" t="s">
        <v>414</v>
      </c>
      <c r="B1083" s="18" t="s">
        <v>415</v>
      </c>
      <c r="C1083" s="15" t="str">
        <f t="shared" si="32"/>
        <v>21375500 Información y Comunicación</v>
      </c>
      <c r="D1083" s="18" t="s">
        <v>253</v>
      </c>
      <c r="E1083" s="18" t="s">
        <v>268</v>
      </c>
      <c r="F1083" s="18" t="s">
        <v>269</v>
      </c>
      <c r="G1083" s="42">
        <v>130000000</v>
      </c>
      <c r="H1083" s="42">
        <v>130000000</v>
      </c>
      <c r="I1083" s="42">
        <v>130000000</v>
      </c>
      <c r="J1083" s="42">
        <v>0</v>
      </c>
      <c r="K1083" s="42">
        <v>0</v>
      </c>
      <c r="L1083" s="42">
        <v>0</v>
      </c>
      <c r="M1083" s="42">
        <v>0</v>
      </c>
      <c r="N1083" s="42">
        <v>0</v>
      </c>
      <c r="O1083" s="42">
        <v>130000000</v>
      </c>
      <c r="P1083" s="42">
        <v>130000000</v>
      </c>
      <c r="Q1083" s="17">
        <f t="shared" si="33"/>
        <v>0</v>
      </c>
    </row>
    <row r="1084" spans="1:17" x14ac:dyDescent="0.2">
      <c r="A1084" s="18" t="s">
        <v>414</v>
      </c>
      <c r="B1084" s="18" t="s">
        <v>415</v>
      </c>
      <c r="C1084" s="15" t="str">
        <f t="shared" si="32"/>
        <v>21375500 Información y Comunicación</v>
      </c>
      <c r="D1084" s="18" t="s">
        <v>253</v>
      </c>
      <c r="E1084" s="18" t="s">
        <v>270</v>
      </c>
      <c r="F1084" s="18" t="s">
        <v>271</v>
      </c>
      <c r="G1084" s="42">
        <v>130000000</v>
      </c>
      <c r="H1084" s="42">
        <v>130000000</v>
      </c>
      <c r="I1084" s="42">
        <v>130000000</v>
      </c>
      <c r="J1084" s="42">
        <v>0</v>
      </c>
      <c r="K1084" s="42">
        <v>0</v>
      </c>
      <c r="L1084" s="42">
        <v>0</v>
      </c>
      <c r="M1084" s="42">
        <v>0</v>
      </c>
      <c r="N1084" s="42">
        <v>0</v>
      </c>
      <c r="O1084" s="42">
        <v>130000000</v>
      </c>
      <c r="P1084" s="42">
        <v>130000000</v>
      </c>
      <c r="Q1084" s="17">
        <f t="shared" si="33"/>
        <v>0</v>
      </c>
    </row>
    <row r="1085" spans="1:17" x14ac:dyDescent="0.2">
      <c r="A1085" s="18" t="s">
        <v>414</v>
      </c>
      <c r="B1085" s="18" t="s">
        <v>415</v>
      </c>
      <c r="C1085" s="15" t="str">
        <f t="shared" si="32"/>
        <v>21375500 Información y Comunicación</v>
      </c>
      <c r="D1085" s="18" t="s">
        <v>253</v>
      </c>
      <c r="E1085" s="18" t="s">
        <v>274</v>
      </c>
      <c r="F1085" s="18" t="s">
        <v>275</v>
      </c>
      <c r="G1085" s="42">
        <v>35000000</v>
      </c>
      <c r="H1085" s="42">
        <v>35000000</v>
      </c>
      <c r="I1085" s="42">
        <v>31067896</v>
      </c>
      <c r="J1085" s="42">
        <v>0</v>
      </c>
      <c r="K1085" s="42">
        <v>3585931.74</v>
      </c>
      <c r="L1085" s="42">
        <v>0</v>
      </c>
      <c r="M1085" s="42">
        <v>21350963.93</v>
      </c>
      <c r="N1085" s="42">
        <v>17858508.52</v>
      </c>
      <c r="O1085" s="42">
        <v>10063104.33</v>
      </c>
      <c r="P1085" s="42">
        <v>6131000.3300000001</v>
      </c>
      <c r="Q1085" s="17">
        <f t="shared" si="33"/>
        <v>0.61002754085714284</v>
      </c>
    </row>
    <row r="1086" spans="1:17" x14ac:dyDescent="0.2">
      <c r="A1086" s="18" t="s">
        <v>414</v>
      </c>
      <c r="B1086" s="18" t="s">
        <v>415</v>
      </c>
      <c r="C1086" s="15" t="str">
        <f t="shared" si="32"/>
        <v>21375500 Información y Comunicación</v>
      </c>
      <c r="D1086" s="18" t="s">
        <v>253</v>
      </c>
      <c r="E1086" s="18" t="s">
        <v>276</v>
      </c>
      <c r="F1086" s="18" t="s">
        <v>277</v>
      </c>
      <c r="G1086" s="42">
        <v>35000000</v>
      </c>
      <c r="H1086" s="42">
        <v>35000000</v>
      </c>
      <c r="I1086" s="42">
        <v>31067896</v>
      </c>
      <c r="J1086" s="42">
        <v>0</v>
      </c>
      <c r="K1086" s="42">
        <v>3585931.74</v>
      </c>
      <c r="L1086" s="42">
        <v>0</v>
      </c>
      <c r="M1086" s="42">
        <v>21350963.93</v>
      </c>
      <c r="N1086" s="42">
        <v>17858508.52</v>
      </c>
      <c r="O1086" s="42">
        <v>10063104.33</v>
      </c>
      <c r="P1086" s="42">
        <v>6131000.3300000001</v>
      </c>
      <c r="Q1086" s="17">
        <f t="shared" si="33"/>
        <v>0.61002754085714284</v>
      </c>
    </row>
    <row r="1087" spans="1:17" x14ac:dyDescent="0.2">
      <c r="A1087" s="40" t="s">
        <v>435</v>
      </c>
      <c r="B1087" s="40" t="s">
        <v>436</v>
      </c>
      <c r="C1087" s="15" t="str">
        <f t="shared" si="32"/>
        <v>21375800 Desarrollo Artístico y Extensión Musical</v>
      </c>
      <c r="D1087" s="40" t="s">
        <v>19</v>
      </c>
      <c r="E1087" s="40" t="s">
        <v>20</v>
      </c>
      <c r="F1087" s="40" t="s">
        <v>20</v>
      </c>
      <c r="G1087" s="41">
        <v>3621464388</v>
      </c>
      <c r="H1087" s="41">
        <v>3635826436</v>
      </c>
      <c r="I1087" s="41">
        <v>3467763708.8299999</v>
      </c>
      <c r="J1087" s="41">
        <v>21437604.91</v>
      </c>
      <c r="K1087" s="41">
        <v>277143555.97000003</v>
      </c>
      <c r="L1087" s="41">
        <v>0</v>
      </c>
      <c r="M1087" s="41">
        <v>1907544685.9100001</v>
      </c>
      <c r="N1087" s="41">
        <v>1881901548.6099999</v>
      </c>
      <c r="O1087" s="41">
        <v>1429700589.21</v>
      </c>
      <c r="P1087" s="41">
        <v>1261637862.04</v>
      </c>
      <c r="Q1087" s="20">
        <f t="shared" si="33"/>
        <v>0.52465229556133852</v>
      </c>
    </row>
    <row r="1088" spans="1:17" x14ac:dyDescent="0.2">
      <c r="A1088" s="18" t="s">
        <v>435</v>
      </c>
      <c r="B1088" s="18" t="s">
        <v>436</v>
      </c>
      <c r="C1088" s="15" t="str">
        <f t="shared" si="32"/>
        <v>21375800 Desarrollo Artístico y Extensión Musical</v>
      </c>
      <c r="D1088" s="18" t="s">
        <v>19</v>
      </c>
      <c r="E1088" s="18" t="s">
        <v>23</v>
      </c>
      <c r="F1088" s="18" t="s">
        <v>24</v>
      </c>
      <c r="G1088" s="42">
        <v>3014918205</v>
      </c>
      <c r="H1088" s="42">
        <v>2982706332</v>
      </c>
      <c r="I1088" s="42">
        <v>2891815288</v>
      </c>
      <c r="J1088" s="42">
        <v>0</v>
      </c>
      <c r="K1088" s="42">
        <v>193129963</v>
      </c>
      <c r="L1088" s="42">
        <v>0</v>
      </c>
      <c r="M1088" s="42">
        <v>1651134479.77</v>
      </c>
      <c r="N1088" s="42">
        <v>1651134479.77</v>
      </c>
      <c r="O1088" s="42">
        <v>1138441889.23</v>
      </c>
      <c r="P1088" s="42">
        <v>1047550845.23</v>
      </c>
      <c r="Q1088" s="17">
        <f t="shared" si="33"/>
        <v>0.55356924081187087</v>
      </c>
    </row>
    <row r="1089" spans="1:17" x14ac:dyDescent="0.2">
      <c r="A1089" s="18" t="s">
        <v>435</v>
      </c>
      <c r="B1089" s="18" t="s">
        <v>436</v>
      </c>
      <c r="C1089" s="15" t="str">
        <f t="shared" si="32"/>
        <v>21375800 Desarrollo Artístico y Extensión Musical</v>
      </c>
      <c r="D1089" s="18" t="s">
        <v>19</v>
      </c>
      <c r="E1089" s="18" t="s">
        <v>25</v>
      </c>
      <c r="F1089" s="18" t="s">
        <v>26</v>
      </c>
      <c r="G1089" s="42">
        <v>1479231800</v>
      </c>
      <c r="H1089" s="42">
        <v>1458816800</v>
      </c>
      <c r="I1089" s="42">
        <v>1397594641</v>
      </c>
      <c r="J1089" s="42">
        <v>0</v>
      </c>
      <c r="K1089" s="42">
        <v>0</v>
      </c>
      <c r="L1089" s="42">
        <v>0</v>
      </c>
      <c r="M1089" s="42">
        <v>883703291.33000004</v>
      </c>
      <c r="N1089" s="42">
        <v>883703291.33000004</v>
      </c>
      <c r="O1089" s="42">
        <v>575113508.66999996</v>
      </c>
      <c r="P1089" s="42">
        <v>513891349.67000002</v>
      </c>
      <c r="Q1089" s="17">
        <f t="shared" si="33"/>
        <v>0.60576714727305037</v>
      </c>
    </row>
    <row r="1090" spans="1:17" x14ac:dyDescent="0.2">
      <c r="A1090" s="18" t="s">
        <v>435</v>
      </c>
      <c r="B1090" s="18" t="s">
        <v>436</v>
      </c>
      <c r="C1090" s="15" t="str">
        <f t="shared" si="32"/>
        <v>21375800 Desarrollo Artístico y Extensión Musical</v>
      </c>
      <c r="D1090" s="18" t="s">
        <v>19</v>
      </c>
      <c r="E1090" s="18" t="s">
        <v>27</v>
      </c>
      <c r="F1090" s="18" t="s">
        <v>28</v>
      </c>
      <c r="G1090" s="42">
        <v>1477231800</v>
      </c>
      <c r="H1090" s="42">
        <v>1456816800</v>
      </c>
      <c r="I1090" s="42">
        <v>1395594641</v>
      </c>
      <c r="J1090" s="42">
        <v>0</v>
      </c>
      <c r="K1090" s="42">
        <v>0</v>
      </c>
      <c r="L1090" s="42">
        <v>0</v>
      </c>
      <c r="M1090" s="42">
        <v>883703291.33000004</v>
      </c>
      <c r="N1090" s="42">
        <v>883703291.33000004</v>
      </c>
      <c r="O1090" s="42">
        <v>573113508.66999996</v>
      </c>
      <c r="P1090" s="42">
        <v>511891349.67000002</v>
      </c>
      <c r="Q1090" s="17">
        <f t="shared" si="33"/>
        <v>0.60659877846686006</v>
      </c>
    </row>
    <row r="1091" spans="1:17" x14ac:dyDescent="0.2">
      <c r="A1091" s="18" t="s">
        <v>435</v>
      </c>
      <c r="B1091" s="18" t="s">
        <v>436</v>
      </c>
      <c r="C1091" s="15" t="str">
        <f t="shared" si="32"/>
        <v>21375800 Desarrollo Artístico y Extensión Musical</v>
      </c>
      <c r="D1091" s="18" t="s">
        <v>19</v>
      </c>
      <c r="E1091" s="18" t="s">
        <v>29</v>
      </c>
      <c r="F1091" s="18" t="s">
        <v>30</v>
      </c>
      <c r="G1091" s="42">
        <v>2000000</v>
      </c>
      <c r="H1091" s="42">
        <v>2000000</v>
      </c>
      <c r="I1091" s="42">
        <v>2000000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2000000</v>
      </c>
      <c r="P1091" s="42">
        <v>2000000</v>
      </c>
      <c r="Q1091" s="17">
        <f t="shared" si="33"/>
        <v>0</v>
      </c>
    </row>
    <row r="1092" spans="1:17" x14ac:dyDescent="0.2">
      <c r="A1092" s="18" t="s">
        <v>435</v>
      </c>
      <c r="B1092" s="18" t="s">
        <v>436</v>
      </c>
      <c r="C1092" s="15" t="str">
        <f t="shared" si="32"/>
        <v>21375800 Desarrollo Artístico y Extensión Musical</v>
      </c>
      <c r="D1092" s="18" t="s">
        <v>19</v>
      </c>
      <c r="E1092" s="18" t="s">
        <v>31</v>
      </c>
      <c r="F1092" s="18" t="s">
        <v>32</v>
      </c>
      <c r="G1092" s="42">
        <v>4400000</v>
      </c>
      <c r="H1092" s="42">
        <v>4400000</v>
      </c>
      <c r="I1092" s="42">
        <v>4400000</v>
      </c>
      <c r="J1092" s="42">
        <v>0</v>
      </c>
      <c r="K1092" s="42">
        <v>0</v>
      </c>
      <c r="L1092" s="42">
        <v>0</v>
      </c>
      <c r="M1092" s="42">
        <v>104681</v>
      </c>
      <c r="N1092" s="42">
        <v>104681</v>
      </c>
      <c r="O1092" s="42">
        <v>4295319</v>
      </c>
      <c r="P1092" s="42">
        <v>4295319</v>
      </c>
      <c r="Q1092" s="17">
        <f t="shared" si="33"/>
        <v>2.3791136363636365E-2</v>
      </c>
    </row>
    <row r="1093" spans="1:17" x14ac:dyDescent="0.2">
      <c r="A1093" s="18" t="s">
        <v>435</v>
      </c>
      <c r="B1093" s="18" t="s">
        <v>436</v>
      </c>
      <c r="C1093" s="15" t="str">
        <f t="shared" si="32"/>
        <v>21375800 Desarrollo Artístico y Extensión Musical</v>
      </c>
      <c r="D1093" s="18" t="s">
        <v>19</v>
      </c>
      <c r="E1093" s="18" t="s">
        <v>33</v>
      </c>
      <c r="F1093" s="18" t="s">
        <v>34</v>
      </c>
      <c r="G1093" s="42">
        <v>4400000</v>
      </c>
      <c r="H1093" s="42">
        <v>4400000</v>
      </c>
      <c r="I1093" s="42">
        <v>4400000</v>
      </c>
      <c r="J1093" s="42">
        <v>0</v>
      </c>
      <c r="K1093" s="42">
        <v>0</v>
      </c>
      <c r="L1093" s="42">
        <v>0</v>
      </c>
      <c r="M1093" s="42">
        <v>104681</v>
      </c>
      <c r="N1093" s="42">
        <v>104681</v>
      </c>
      <c r="O1093" s="42">
        <v>4295319</v>
      </c>
      <c r="P1093" s="42">
        <v>4295319</v>
      </c>
      <c r="Q1093" s="17">
        <f t="shared" si="33"/>
        <v>2.3791136363636365E-2</v>
      </c>
    </row>
    <row r="1094" spans="1:17" x14ac:dyDescent="0.2">
      <c r="A1094" s="18" t="s">
        <v>435</v>
      </c>
      <c r="B1094" s="18" t="s">
        <v>436</v>
      </c>
      <c r="C1094" s="15" t="str">
        <f t="shared" si="32"/>
        <v>21375800 Desarrollo Artístico y Extensión Musical</v>
      </c>
      <c r="D1094" s="18" t="s">
        <v>19</v>
      </c>
      <c r="E1094" s="18" t="s">
        <v>35</v>
      </c>
      <c r="F1094" s="18" t="s">
        <v>36</v>
      </c>
      <c r="G1094" s="42">
        <v>1067621991</v>
      </c>
      <c r="H1094" s="42">
        <v>1061121991</v>
      </c>
      <c r="I1094" s="42">
        <v>1039057516</v>
      </c>
      <c r="J1094" s="42">
        <v>0</v>
      </c>
      <c r="K1094" s="42">
        <v>0</v>
      </c>
      <c r="L1094" s="42">
        <v>0</v>
      </c>
      <c r="M1094" s="42">
        <v>509693339.44</v>
      </c>
      <c r="N1094" s="42">
        <v>509693339.44</v>
      </c>
      <c r="O1094" s="42">
        <v>551428651.55999994</v>
      </c>
      <c r="P1094" s="42">
        <v>529364176.56</v>
      </c>
      <c r="Q1094" s="17">
        <f t="shared" si="33"/>
        <v>0.4803343477592672</v>
      </c>
    </row>
    <row r="1095" spans="1:17" x14ac:dyDescent="0.2">
      <c r="A1095" s="18" t="s">
        <v>435</v>
      </c>
      <c r="B1095" s="18" t="s">
        <v>436</v>
      </c>
      <c r="C1095" s="15" t="str">
        <f t="shared" ref="C1095:C1158" si="34">+CONCATENATE(A1095," ",B1095)</f>
        <v>21375800 Desarrollo Artístico y Extensión Musical</v>
      </c>
      <c r="D1095" s="18" t="s">
        <v>19</v>
      </c>
      <c r="E1095" s="18" t="s">
        <v>37</v>
      </c>
      <c r="F1095" s="18" t="s">
        <v>38</v>
      </c>
      <c r="G1095" s="42">
        <v>612000000</v>
      </c>
      <c r="H1095" s="42">
        <v>612000000</v>
      </c>
      <c r="I1095" s="42">
        <v>593155898</v>
      </c>
      <c r="J1095" s="42">
        <v>0</v>
      </c>
      <c r="K1095" s="42">
        <v>0</v>
      </c>
      <c r="L1095" s="42">
        <v>0</v>
      </c>
      <c r="M1095" s="42">
        <v>330334100.93000001</v>
      </c>
      <c r="N1095" s="42">
        <v>330334100.93000001</v>
      </c>
      <c r="O1095" s="42">
        <v>281665899.06999999</v>
      </c>
      <c r="P1095" s="42">
        <v>262821797.06999999</v>
      </c>
      <c r="Q1095" s="17">
        <f t="shared" ref="Q1095:Q1158" si="35">+IFERROR(M1095/H1095,0)</f>
        <v>0.53976160282679742</v>
      </c>
    </row>
    <row r="1096" spans="1:17" x14ac:dyDescent="0.2">
      <c r="A1096" s="18" t="s">
        <v>435</v>
      </c>
      <c r="B1096" s="18" t="s">
        <v>436</v>
      </c>
      <c r="C1096" s="15" t="str">
        <f t="shared" si="34"/>
        <v>21375800 Desarrollo Artístico y Extensión Musical</v>
      </c>
      <c r="D1096" s="18" t="s">
        <v>19</v>
      </c>
      <c r="E1096" s="18" t="s">
        <v>39</v>
      </c>
      <c r="F1096" s="18" t="s">
        <v>40</v>
      </c>
      <c r="G1096" s="42">
        <v>41761270</v>
      </c>
      <c r="H1096" s="42">
        <v>33761270</v>
      </c>
      <c r="I1096" s="42">
        <v>33761270</v>
      </c>
      <c r="J1096" s="42">
        <v>0</v>
      </c>
      <c r="K1096" s="42">
        <v>0</v>
      </c>
      <c r="L1096" s="42">
        <v>0</v>
      </c>
      <c r="M1096" s="42">
        <v>15102995.130000001</v>
      </c>
      <c r="N1096" s="42">
        <v>15102995.130000001</v>
      </c>
      <c r="O1096" s="42">
        <v>18658274.870000001</v>
      </c>
      <c r="P1096" s="42">
        <v>18658274.870000001</v>
      </c>
      <c r="Q1096" s="17">
        <f t="shared" si="35"/>
        <v>0.44734677131517864</v>
      </c>
    </row>
    <row r="1097" spans="1:17" x14ac:dyDescent="0.2">
      <c r="A1097" s="18" t="s">
        <v>435</v>
      </c>
      <c r="B1097" s="18" t="s">
        <v>436</v>
      </c>
      <c r="C1097" s="15" t="str">
        <f t="shared" si="34"/>
        <v>21375800 Desarrollo Artístico y Extensión Musical</v>
      </c>
      <c r="D1097" s="18" t="s">
        <v>19</v>
      </c>
      <c r="E1097" s="18" t="s">
        <v>41</v>
      </c>
      <c r="F1097" s="18" t="s">
        <v>42</v>
      </c>
      <c r="G1097" s="42">
        <v>194037663</v>
      </c>
      <c r="H1097" s="42">
        <v>194037663</v>
      </c>
      <c r="I1097" s="42">
        <v>190817290</v>
      </c>
      <c r="J1097" s="42">
        <v>0</v>
      </c>
      <c r="K1097" s="42">
        <v>0</v>
      </c>
      <c r="L1097" s="42">
        <v>0</v>
      </c>
      <c r="M1097" s="42">
        <v>87563.79</v>
      </c>
      <c r="N1097" s="42">
        <v>87563.79</v>
      </c>
      <c r="O1097" s="42">
        <v>193950099.21000001</v>
      </c>
      <c r="P1097" s="42">
        <v>190729726.21000001</v>
      </c>
      <c r="Q1097" s="17">
        <f t="shared" si="35"/>
        <v>4.5127213266838817E-4</v>
      </c>
    </row>
    <row r="1098" spans="1:17" x14ac:dyDescent="0.2">
      <c r="A1098" s="18" t="s">
        <v>435</v>
      </c>
      <c r="B1098" s="18" t="s">
        <v>436</v>
      </c>
      <c r="C1098" s="15" t="str">
        <f t="shared" si="34"/>
        <v>21375800 Desarrollo Artístico y Extensión Musical</v>
      </c>
      <c r="D1098" s="18" t="s">
        <v>19</v>
      </c>
      <c r="E1098" s="18" t="s">
        <v>43</v>
      </c>
      <c r="F1098" s="18" t="s">
        <v>44</v>
      </c>
      <c r="G1098" s="42">
        <v>164723058</v>
      </c>
      <c r="H1098" s="42">
        <v>164723058</v>
      </c>
      <c r="I1098" s="42">
        <v>164723058</v>
      </c>
      <c r="J1098" s="42">
        <v>0</v>
      </c>
      <c r="K1098" s="42">
        <v>0</v>
      </c>
      <c r="L1098" s="42">
        <v>0</v>
      </c>
      <c r="M1098" s="42">
        <v>155323689.72999999</v>
      </c>
      <c r="N1098" s="42">
        <v>155323689.72999999</v>
      </c>
      <c r="O1098" s="42">
        <v>9399368.2699999996</v>
      </c>
      <c r="P1098" s="42">
        <v>9399368.2699999996</v>
      </c>
      <c r="Q1098" s="17">
        <f t="shared" si="35"/>
        <v>0.94293835736099552</v>
      </c>
    </row>
    <row r="1099" spans="1:17" x14ac:dyDescent="0.2">
      <c r="A1099" s="18" t="s">
        <v>435</v>
      </c>
      <c r="B1099" s="18" t="s">
        <v>436</v>
      </c>
      <c r="C1099" s="15" t="str">
        <f t="shared" si="34"/>
        <v>21375800 Desarrollo Artístico y Extensión Musical</v>
      </c>
      <c r="D1099" s="18" t="s">
        <v>19</v>
      </c>
      <c r="E1099" s="18" t="s">
        <v>45</v>
      </c>
      <c r="F1099" s="18" t="s">
        <v>46</v>
      </c>
      <c r="G1099" s="42">
        <v>55100000</v>
      </c>
      <c r="H1099" s="42">
        <v>56600000</v>
      </c>
      <c r="I1099" s="42">
        <v>56600000</v>
      </c>
      <c r="J1099" s="42">
        <v>0</v>
      </c>
      <c r="K1099" s="42">
        <v>0</v>
      </c>
      <c r="L1099" s="42">
        <v>0</v>
      </c>
      <c r="M1099" s="42">
        <v>8844989.8599999994</v>
      </c>
      <c r="N1099" s="42">
        <v>8844989.8599999994</v>
      </c>
      <c r="O1099" s="42">
        <v>47755010.140000001</v>
      </c>
      <c r="P1099" s="42">
        <v>47755010.140000001</v>
      </c>
      <c r="Q1099" s="17">
        <f t="shared" si="35"/>
        <v>0.15627190565371024</v>
      </c>
    </row>
    <row r="1100" spans="1:17" x14ac:dyDescent="0.2">
      <c r="A1100" s="18" t="s">
        <v>435</v>
      </c>
      <c r="B1100" s="18" t="s">
        <v>436</v>
      </c>
      <c r="C1100" s="15" t="str">
        <f t="shared" si="34"/>
        <v>21375800 Desarrollo Artístico y Extensión Musical</v>
      </c>
      <c r="D1100" s="18" t="s">
        <v>19</v>
      </c>
      <c r="E1100" s="18" t="s">
        <v>47</v>
      </c>
      <c r="F1100" s="18" t="s">
        <v>48</v>
      </c>
      <c r="G1100" s="42">
        <v>229828573</v>
      </c>
      <c r="H1100" s="42">
        <v>227204360</v>
      </c>
      <c r="I1100" s="42">
        <v>223435016</v>
      </c>
      <c r="J1100" s="42">
        <v>0</v>
      </c>
      <c r="K1100" s="42">
        <v>87597372</v>
      </c>
      <c r="L1100" s="42">
        <v>0</v>
      </c>
      <c r="M1100" s="42">
        <v>135837644</v>
      </c>
      <c r="N1100" s="42">
        <v>135837644</v>
      </c>
      <c r="O1100" s="42">
        <v>3769344</v>
      </c>
      <c r="P1100" s="42">
        <v>0</v>
      </c>
      <c r="Q1100" s="17">
        <f t="shared" si="35"/>
        <v>0.59786548110256332</v>
      </c>
    </row>
    <row r="1101" spans="1:17" x14ac:dyDescent="0.2">
      <c r="A1101" s="18" t="s">
        <v>435</v>
      </c>
      <c r="B1101" s="18" t="s">
        <v>436</v>
      </c>
      <c r="C1101" s="15" t="str">
        <f t="shared" si="34"/>
        <v>21375800 Desarrollo Artístico y Extensión Musical</v>
      </c>
      <c r="D1101" s="18" t="s">
        <v>19</v>
      </c>
      <c r="E1101" s="18" t="s">
        <v>437</v>
      </c>
      <c r="F1101" s="18" t="s">
        <v>50</v>
      </c>
      <c r="G1101" s="42">
        <v>218042492</v>
      </c>
      <c r="H1101" s="42">
        <v>215552854</v>
      </c>
      <c r="I1101" s="42">
        <v>211976810</v>
      </c>
      <c r="J1101" s="42">
        <v>0</v>
      </c>
      <c r="K1101" s="42">
        <v>83099816</v>
      </c>
      <c r="L1101" s="42">
        <v>0</v>
      </c>
      <c r="M1101" s="42">
        <v>128876994</v>
      </c>
      <c r="N1101" s="42">
        <v>128876994</v>
      </c>
      <c r="O1101" s="42">
        <v>3576044</v>
      </c>
      <c r="P1101" s="42">
        <v>0</v>
      </c>
      <c r="Q1101" s="17">
        <f t="shared" si="35"/>
        <v>0.59789045521058148</v>
      </c>
    </row>
    <row r="1102" spans="1:17" x14ac:dyDescent="0.2">
      <c r="A1102" s="18" t="s">
        <v>435</v>
      </c>
      <c r="B1102" s="18" t="s">
        <v>436</v>
      </c>
      <c r="C1102" s="15" t="str">
        <f t="shared" si="34"/>
        <v>21375800 Desarrollo Artístico y Extensión Musical</v>
      </c>
      <c r="D1102" s="18" t="s">
        <v>19</v>
      </c>
      <c r="E1102" s="18" t="s">
        <v>438</v>
      </c>
      <c r="F1102" s="18" t="s">
        <v>52</v>
      </c>
      <c r="G1102" s="42">
        <v>11786081</v>
      </c>
      <c r="H1102" s="42">
        <v>11651506</v>
      </c>
      <c r="I1102" s="42">
        <v>11458206</v>
      </c>
      <c r="J1102" s="42">
        <v>0</v>
      </c>
      <c r="K1102" s="42">
        <v>4497556</v>
      </c>
      <c r="L1102" s="42">
        <v>0</v>
      </c>
      <c r="M1102" s="42">
        <v>6960650</v>
      </c>
      <c r="N1102" s="42">
        <v>6960650</v>
      </c>
      <c r="O1102" s="42">
        <v>193300</v>
      </c>
      <c r="P1102" s="42">
        <v>0</v>
      </c>
      <c r="Q1102" s="17">
        <f t="shared" si="35"/>
        <v>0.59740346011923262</v>
      </c>
    </row>
    <row r="1103" spans="1:17" x14ac:dyDescent="0.2">
      <c r="A1103" s="18" t="s">
        <v>435</v>
      </c>
      <c r="B1103" s="18" t="s">
        <v>436</v>
      </c>
      <c r="C1103" s="15" t="str">
        <f t="shared" si="34"/>
        <v>21375800 Desarrollo Artístico y Extensión Musical</v>
      </c>
      <c r="D1103" s="18" t="s">
        <v>19</v>
      </c>
      <c r="E1103" s="18" t="s">
        <v>53</v>
      </c>
      <c r="F1103" s="18" t="s">
        <v>54</v>
      </c>
      <c r="G1103" s="42">
        <v>233835841</v>
      </c>
      <c r="H1103" s="42">
        <v>231163181</v>
      </c>
      <c r="I1103" s="42">
        <v>227328115</v>
      </c>
      <c r="J1103" s="42">
        <v>0</v>
      </c>
      <c r="K1103" s="42">
        <v>105532591</v>
      </c>
      <c r="L1103" s="42">
        <v>0</v>
      </c>
      <c r="M1103" s="42">
        <v>121795524</v>
      </c>
      <c r="N1103" s="42">
        <v>121795524</v>
      </c>
      <c r="O1103" s="42">
        <v>3835066</v>
      </c>
      <c r="P1103" s="42">
        <v>0</v>
      </c>
      <c r="Q1103" s="17">
        <f t="shared" si="35"/>
        <v>0.5268811558705796</v>
      </c>
    </row>
    <row r="1104" spans="1:17" x14ac:dyDescent="0.2">
      <c r="A1104" s="18" t="s">
        <v>435</v>
      </c>
      <c r="B1104" s="18" t="s">
        <v>436</v>
      </c>
      <c r="C1104" s="15" t="str">
        <f t="shared" si="34"/>
        <v>21375800 Desarrollo Artístico y Extensión Musical</v>
      </c>
      <c r="D1104" s="18" t="s">
        <v>19</v>
      </c>
      <c r="E1104" s="18" t="s">
        <v>439</v>
      </c>
      <c r="F1104" s="18" t="s">
        <v>56</v>
      </c>
      <c r="G1104" s="42">
        <v>127761115</v>
      </c>
      <c r="H1104" s="42">
        <v>126299630</v>
      </c>
      <c r="I1104" s="42">
        <v>124204261</v>
      </c>
      <c r="J1104" s="42">
        <v>0</v>
      </c>
      <c r="K1104" s="42">
        <v>65054144</v>
      </c>
      <c r="L1104" s="42">
        <v>0</v>
      </c>
      <c r="M1104" s="42">
        <v>59150117</v>
      </c>
      <c r="N1104" s="42">
        <v>59150117</v>
      </c>
      <c r="O1104" s="42">
        <v>2095369</v>
      </c>
      <c r="P1104" s="42">
        <v>0</v>
      </c>
      <c r="Q1104" s="17">
        <f t="shared" si="35"/>
        <v>0.46833167286396643</v>
      </c>
    </row>
    <row r="1105" spans="1:17" x14ac:dyDescent="0.2">
      <c r="A1105" s="18" t="s">
        <v>435</v>
      </c>
      <c r="B1105" s="18" t="s">
        <v>436</v>
      </c>
      <c r="C1105" s="15" t="str">
        <f t="shared" si="34"/>
        <v>21375800 Desarrollo Artístico y Extensión Musical</v>
      </c>
      <c r="D1105" s="18" t="s">
        <v>19</v>
      </c>
      <c r="E1105" s="18" t="s">
        <v>440</v>
      </c>
      <c r="F1105" s="18" t="s">
        <v>58</v>
      </c>
      <c r="G1105" s="42">
        <v>70716484</v>
      </c>
      <c r="H1105" s="42">
        <v>69909034</v>
      </c>
      <c r="I1105" s="42">
        <v>68749236</v>
      </c>
      <c r="J1105" s="42">
        <v>0</v>
      </c>
      <c r="K1105" s="42">
        <v>26985625</v>
      </c>
      <c r="L1105" s="42">
        <v>0</v>
      </c>
      <c r="M1105" s="42">
        <v>41763611</v>
      </c>
      <c r="N1105" s="42">
        <v>41763611</v>
      </c>
      <c r="O1105" s="42">
        <v>1159798</v>
      </c>
      <c r="P1105" s="42">
        <v>0</v>
      </c>
      <c r="Q1105" s="17">
        <f t="shared" si="35"/>
        <v>0.59739934326656552</v>
      </c>
    </row>
    <row r="1106" spans="1:17" x14ac:dyDescent="0.2">
      <c r="A1106" s="18" t="s">
        <v>435</v>
      </c>
      <c r="B1106" s="18" t="s">
        <v>436</v>
      </c>
      <c r="C1106" s="15" t="str">
        <f t="shared" si="34"/>
        <v>21375800 Desarrollo Artístico y Extensión Musical</v>
      </c>
      <c r="D1106" s="18" t="s">
        <v>19</v>
      </c>
      <c r="E1106" s="18" t="s">
        <v>441</v>
      </c>
      <c r="F1106" s="18" t="s">
        <v>60</v>
      </c>
      <c r="G1106" s="42">
        <v>35358242</v>
      </c>
      <c r="H1106" s="42">
        <v>34954517</v>
      </c>
      <c r="I1106" s="42">
        <v>34374618</v>
      </c>
      <c r="J1106" s="42">
        <v>0</v>
      </c>
      <c r="K1106" s="42">
        <v>13492822</v>
      </c>
      <c r="L1106" s="42">
        <v>0</v>
      </c>
      <c r="M1106" s="42">
        <v>20881796</v>
      </c>
      <c r="N1106" s="42">
        <v>20881796</v>
      </c>
      <c r="O1106" s="42">
        <v>579899</v>
      </c>
      <c r="P1106" s="42">
        <v>0</v>
      </c>
      <c r="Q1106" s="17">
        <f t="shared" si="35"/>
        <v>0.59739907148480986</v>
      </c>
    </row>
    <row r="1107" spans="1:17" x14ac:dyDescent="0.2">
      <c r="A1107" s="18" t="s">
        <v>435</v>
      </c>
      <c r="B1107" s="18" t="s">
        <v>436</v>
      </c>
      <c r="C1107" s="15" t="str">
        <f t="shared" si="34"/>
        <v>21375800 Desarrollo Artístico y Extensión Musical</v>
      </c>
      <c r="D1107" s="18" t="s">
        <v>19</v>
      </c>
      <c r="E1107" s="18" t="s">
        <v>63</v>
      </c>
      <c r="F1107" s="18" t="s">
        <v>64</v>
      </c>
      <c r="G1107" s="42">
        <v>399370482</v>
      </c>
      <c r="H1107" s="42">
        <v>413732530</v>
      </c>
      <c r="I1107" s="42">
        <v>365132659.36000001</v>
      </c>
      <c r="J1107" s="42">
        <v>669200</v>
      </c>
      <c r="K1107" s="42">
        <v>53076911.469999999</v>
      </c>
      <c r="L1107" s="42">
        <v>0</v>
      </c>
      <c r="M1107" s="42">
        <v>158244985.53</v>
      </c>
      <c r="N1107" s="42">
        <v>132687986.55</v>
      </c>
      <c r="O1107" s="42">
        <v>201741433</v>
      </c>
      <c r="P1107" s="42">
        <v>153141562.36000001</v>
      </c>
      <c r="Q1107" s="17">
        <f t="shared" si="35"/>
        <v>0.38248137155180911</v>
      </c>
    </row>
    <row r="1108" spans="1:17" x14ac:dyDescent="0.2">
      <c r="A1108" s="18" t="s">
        <v>435</v>
      </c>
      <c r="B1108" s="18" t="s">
        <v>436</v>
      </c>
      <c r="C1108" s="15" t="str">
        <f t="shared" si="34"/>
        <v>21375800 Desarrollo Artístico y Extensión Musical</v>
      </c>
      <c r="D1108" s="18" t="s">
        <v>19</v>
      </c>
      <c r="E1108" s="18" t="s">
        <v>65</v>
      </c>
      <c r="F1108" s="18" t="s">
        <v>66</v>
      </c>
      <c r="G1108" s="42">
        <v>99960000</v>
      </c>
      <c r="H1108" s="42">
        <v>91427934</v>
      </c>
      <c r="I1108" s="42">
        <v>85960000</v>
      </c>
      <c r="J1108" s="42">
        <v>0</v>
      </c>
      <c r="K1108" s="42">
        <v>15366821.98</v>
      </c>
      <c r="L1108" s="42">
        <v>0</v>
      </c>
      <c r="M1108" s="42">
        <v>48113306.619999997</v>
      </c>
      <c r="N1108" s="42">
        <v>40028490.340000004</v>
      </c>
      <c r="O1108" s="42">
        <v>27947805.399999999</v>
      </c>
      <c r="P1108" s="42">
        <v>22479871.399999999</v>
      </c>
      <c r="Q1108" s="17">
        <f t="shared" si="35"/>
        <v>0.52624296005638715</v>
      </c>
    </row>
    <row r="1109" spans="1:17" x14ac:dyDescent="0.2">
      <c r="A1109" s="18" t="s">
        <v>435</v>
      </c>
      <c r="B1109" s="18" t="s">
        <v>436</v>
      </c>
      <c r="C1109" s="15" t="str">
        <f t="shared" si="34"/>
        <v>21375800 Desarrollo Artístico y Extensión Musical</v>
      </c>
      <c r="D1109" s="18" t="s">
        <v>19</v>
      </c>
      <c r="E1109" s="18" t="s">
        <v>285</v>
      </c>
      <c r="F1109" s="18" t="s">
        <v>286</v>
      </c>
      <c r="G1109" s="42">
        <v>85960000</v>
      </c>
      <c r="H1109" s="42">
        <v>85960000</v>
      </c>
      <c r="I1109" s="42">
        <v>85960000</v>
      </c>
      <c r="J1109" s="42">
        <v>0</v>
      </c>
      <c r="K1109" s="42">
        <v>15366821.98</v>
      </c>
      <c r="L1109" s="42">
        <v>0</v>
      </c>
      <c r="M1109" s="42">
        <v>48113306.619999997</v>
      </c>
      <c r="N1109" s="42">
        <v>40028490.340000004</v>
      </c>
      <c r="O1109" s="42">
        <v>22479871.399999999</v>
      </c>
      <c r="P1109" s="42">
        <v>22479871.399999999</v>
      </c>
      <c r="Q1109" s="17">
        <f t="shared" si="35"/>
        <v>0.5597173873894834</v>
      </c>
    </row>
    <row r="1110" spans="1:17" x14ac:dyDescent="0.2">
      <c r="A1110" s="18" t="s">
        <v>435</v>
      </c>
      <c r="B1110" s="18" t="s">
        <v>436</v>
      </c>
      <c r="C1110" s="15" t="str">
        <f t="shared" si="34"/>
        <v>21375800 Desarrollo Artístico y Extensión Musical</v>
      </c>
      <c r="D1110" s="18" t="s">
        <v>19</v>
      </c>
      <c r="E1110" s="18" t="s">
        <v>67</v>
      </c>
      <c r="F1110" s="18" t="s">
        <v>68</v>
      </c>
      <c r="G1110" s="42">
        <v>14000000</v>
      </c>
      <c r="H1110" s="42">
        <v>5467934</v>
      </c>
      <c r="I1110" s="42">
        <v>0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5467934</v>
      </c>
      <c r="P1110" s="42">
        <v>0</v>
      </c>
      <c r="Q1110" s="17">
        <f t="shared" si="35"/>
        <v>0</v>
      </c>
    </row>
    <row r="1111" spans="1:17" x14ac:dyDescent="0.2">
      <c r="A1111" s="18" t="s">
        <v>435</v>
      </c>
      <c r="B1111" s="18" t="s">
        <v>436</v>
      </c>
      <c r="C1111" s="15" t="str">
        <f t="shared" si="34"/>
        <v>21375800 Desarrollo Artístico y Extensión Musical</v>
      </c>
      <c r="D1111" s="18" t="s">
        <v>19</v>
      </c>
      <c r="E1111" s="18" t="s">
        <v>73</v>
      </c>
      <c r="F1111" s="18" t="s">
        <v>74</v>
      </c>
      <c r="G1111" s="42">
        <v>17500000</v>
      </c>
      <c r="H1111" s="42">
        <v>17500000</v>
      </c>
      <c r="I1111" s="42">
        <v>17500000</v>
      </c>
      <c r="J1111" s="42">
        <v>0</v>
      </c>
      <c r="K1111" s="42">
        <v>2214483.4300000002</v>
      </c>
      <c r="L1111" s="42">
        <v>0</v>
      </c>
      <c r="M1111" s="42">
        <v>7831752.5700000003</v>
      </c>
      <c r="N1111" s="42">
        <v>7614328.5700000003</v>
      </c>
      <c r="O1111" s="42">
        <v>7453764</v>
      </c>
      <c r="P1111" s="42">
        <v>7453764</v>
      </c>
      <c r="Q1111" s="17">
        <f t="shared" si="35"/>
        <v>0.44752871828571428</v>
      </c>
    </row>
    <row r="1112" spans="1:17" x14ac:dyDescent="0.2">
      <c r="A1112" s="18" t="s">
        <v>435</v>
      </c>
      <c r="B1112" s="18" t="s">
        <v>436</v>
      </c>
      <c r="C1112" s="15" t="str">
        <f t="shared" si="34"/>
        <v>21375800 Desarrollo Artístico y Extensión Musical</v>
      </c>
      <c r="D1112" s="18" t="s">
        <v>19</v>
      </c>
      <c r="E1112" s="18" t="s">
        <v>75</v>
      </c>
      <c r="F1112" s="18" t="s">
        <v>76</v>
      </c>
      <c r="G1112" s="42">
        <v>3000000</v>
      </c>
      <c r="H1112" s="42">
        <v>3000000</v>
      </c>
      <c r="I1112" s="42">
        <v>3000000</v>
      </c>
      <c r="J1112" s="42">
        <v>0</v>
      </c>
      <c r="K1112" s="42">
        <v>225233.67</v>
      </c>
      <c r="L1112" s="42">
        <v>0</v>
      </c>
      <c r="M1112" s="42">
        <v>1521433</v>
      </c>
      <c r="N1112" s="42">
        <v>1389659</v>
      </c>
      <c r="O1112" s="42">
        <v>1253333.33</v>
      </c>
      <c r="P1112" s="42">
        <v>1253333.33</v>
      </c>
      <c r="Q1112" s="17">
        <f t="shared" si="35"/>
        <v>0.50714433333333331</v>
      </c>
    </row>
    <row r="1113" spans="1:17" x14ac:dyDescent="0.2">
      <c r="A1113" s="18" t="s">
        <v>435</v>
      </c>
      <c r="B1113" s="18" t="s">
        <v>436</v>
      </c>
      <c r="C1113" s="15" t="str">
        <f t="shared" si="34"/>
        <v>21375800 Desarrollo Artístico y Extensión Musical</v>
      </c>
      <c r="D1113" s="18" t="s">
        <v>19</v>
      </c>
      <c r="E1113" s="18" t="s">
        <v>77</v>
      </c>
      <c r="F1113" s="18" t="s">
        <v>78</v>
      </c>
      <c r="G1113" s="42">
        <v>9000000</v>
      </c>
      <c r="H1113" s="42">
        <v>9000000</v>
      </c>
      <c r="I1113" s="42">
        <v>9000000</v>
      </c>
      <c r="J1113" s="42">
        <v>0</v>
      </c>
      <c r="K1113" s="42">
        <v>1592960.33</v>
      </c>
      <c r="L1113" s="42">
        <v>0</v>
      </c>
      <c r="M1113" s="42">
        <v>4615609</v>
      </c>
      <c r="N1113" s="42">
        <v>4529959</v>
      </c>
      <c r="O1113" s="42">
        <v>2791430.67</v>
      </c>
      <c r="P1113" s="42">
        <v>2791430.67</v>
      </c>
      <c r="Q1113" s="17">
        <f t="shared" si="35"/>
        <v>0.51284544444444446</v>
      </c>
    </row>
    <row r="1114" spans="1:17" x14ac:dyDescent="0.2">
      <c r="A1114" s="18" t="s">
        <v>435</v>
      </c>
      <c r="B1114" s="18" t="s">
        <v>436</v>
      </c>
      <c r="C1114" s="15" t="str">
        <f t="shared" si="34"/>
        <v>21375800 Desarrollo Artístico y Extensión Musical</v>
      </c>
      <c r="D1114" s="18" t="s">
        <v>19</v>
      </c>
      <c r="E1114" s="18" t="s">
        <v>81</v>
      </c>
      <c r="F1114" s="18" t="s">
        <v>82</v>
      </c>
      <c r="G1114" s="42">
        <v>5500000</v>
      </c>
      <c r="H1114" s="42">
        <v>5500000</v>
      </c>
      <c r="I1114" s="42">
        <v>5500000</v>
      </c>
      <c r="J1114" s="42">
        <v>0</v>
      </c>
      <c r="K1114" s="42">
        <v>396289.43</v>
      </c>
      <c r="L1114" s="42">
        <v>0</v>
      </c>
      <c r="M1114" s="42">
        <v>1694710.57</v>
      </c>
      <c r="N1114" s="42">
        <v>1694710.57</v>
      </c>
      <c r="O1114" s="42">
        <v>3409000</v>
      </c>
      <c r="P1114" s="42">
        <v>3409000</v>
      </c>
      <c r="Q1114" s="17">
        <f t="shared" si="35"/>
        <v>0.30812919454545457</v>
      </c>
    </row>
    <row r="1115" spans="1:17" x14ac:dyDescent="0.2">
      <c r="A1115" s="18" t="s">
        <v>435</v>
      </c>
      <c r="B1115" s="18" t="s">
        <v>436</v>
      </c>
      <c r="C1115" s="15" t="str">
        <f t="shared" si="34"/>
        <v>21375800 Desarrollo Artístico y Extensión Musical</v>
      </c>
      <c r="D1115" s="18" t="s">
        <v>19</v>
      </c>
      <c r="E1115" s="18" t="s">
        <v>85</v>
      </c>
      <c r="F1115" s="18" t="s">
        <v>86</v>
      </c>
      <c r="G1115" s="42">
        <v>77100000</v>
      </c>
      <c r="H1115" s="42">
        <v>65307120</v>
      </c>
      <c r="I1115" s="42">
        <v>40307120</v>
      </c>
      <c r="J1115" s="42">
        <v>0</v>
      </c>
      <c r="K1115" s="42">
        <v>122496.65</v>
      </c>
      <c r="L1115" s="42">
        <v>0</v>
      </c>
      <c r="M1115" s="42">
        <v>16163805.039999999</v>
      </c>
      <c r="N1115" s="42">
        <v>16163805.039999999</v>
      </c>
      <c r="O1115" s="42">
        <v>49020818.310000002</v>
      </c>
      <c r="P1115" s="42">
        <v>24020818.309999999</v>
      </c>
      <c r="Q1115" s="17">
        <f t="shared" si="35"/>
        <v>0.24750448404400621</v>
      </c>
    </row>
    <row r="1116" spans="1:17" x14ac:dyDescent="0.2">
      <c r="A1116" s="18" t="s">
        <v>435</v>
      </c>
      <c r="B1116" s="18" t="s">
        <v>436</v>
      </c>
      <c r="C1116" s="15" t="str">
        <f t="shared" si="34"/>
        <v>21375800 Desarrollo Artístico y Extensión Musical</v>
      </c>
      <c r="D1116" s="18" t="s">
        <v>19</v>
      </c>
      <c r="E1116" s="18" t="s">
        <v>87</v>
      </c>
      <c r="F1116" s="18" t="s">
        <v>88</v>
      </c>
      <c r="G1116" s="42">
        <v>1100000</v>
      </c>
      <c r="H1116" s="42">
        <v>1100000</v>
      </c>
      <c r="I1116" s="42">
        <v>1100000</v>
      </c>
      <c r="J1116" s="42">
        <v>0</v>
      </c>
      <c r="K1116" s="42">
        <v>0</v>
      </c>
      <c r="L1116" s="42">
        <v>0</v>
      </c>
      <c r="M1116" s="42">
        <v>0</v>
      </c>
      <c r="N1116" s="42">
        <v>0</v>
      </c>
      <c r="O1116" s="42">
        <v>1100000</v>
      </c>
      <c r="P1116" s="42">
        <v>1100000</v>
      </c>
      <c r="Q1116" s="17">
        <f t="shared" si="35"/>
        <v>0</v>
      </c>
    </row>
    <row r="1117" spans="1:17" x14ac:dyDescent="0.2">
      <c r="A1117" s="18" t="s">
        <v>435</v>
      </c>
      <c r="B1117" s="18" t="s">
        <v>436</v>
      </c>
      <c r="C1117" s="15" t="str">
        <f t="shared" si="34"/>
        <v>21375800 Desarrollo Artístico y Extensión Musical</v>
      </c>
      <c r="D1117" s="18" t="s">
        <v>19</v>
      </c>
      <c r="E1117" s="18" t="s">
        <v>320</v>
      </c>
      <c r="F1117" s="18" t="s">
        <v>321</v>
      </c>
      <c r="G1117" s="42">
        <v>70000000</v>
      </c>
      <c r="H1117" s="42">
        <v>64207120</v>
      </c>
      <c r="I1117" s="42">
        <v>39207120</v>
      </c>
      <c r="J1117" s="42">
        <v>0</v>
      </c>
      <c r="K1117" s="42">
        <v>122496.65</v>
      </c>
      <c r="L1117" s="42">
        <v>0</v>
      </c>
      <c r="M1117" s="42">
        <v>16163805.039999999</v>
      </c>
      <c r="N1117" s="42">
        <v>16163805.039999999</v>
      </c>
      <c r="O1117" s="42">
        <v>47920818.310000002</v>
      </c>
      <c r="P1117" s="42">
        <v>22920818.309999999</v>
      </c>
      <c r="Q1117" s="17">
        <f t="shared" si="35"/>
        <v>0.25174474481957765</v>
      </c>
    </row>
    <row r="1118" spans="1:17" x14ac:dyDescent="0.2">
      <c r="A1118" s="18" t="s">
        <v>435</v>
      </c>
      <c r="B1118" s="18" t="s">
        <v>436</v>
      </c>
      <c r="C1118" s="15" t="str">
        <f t="shared" si="34"/>
        <v>21375800 Desarrollo Artístico y Extensión Musical</v>
      </c>
      <c r="D1118" s="18" t="s">
        <v>19</v>
      </c>
      <c r="E1118" s="18" t="s">
        <v>93</v>
      </c>
      <c r="F1118" s="18" t="s">
        <v>94</v>
      </c>
      <c r="G1118" s="42">
        <v>6000000</v>
      </c>
      <c r="H1118" s="42">
        <v>0</v>
      </c>
      <c r="I1118" s="42">
        <v>0</v>
      </c>
      <c r="J1118" s="42">
        <v>0</v>
      </c>
      <c r="K1118" s="42">
        <v>0</v>
      </c>
      <c r="L1118" s="42">
        <v>0</v>
      </c>
      <c r="M1118" s="42">
        <v>0</v>
      </c>
      <c r="N1118" s="42">
        <v>0</v>
      </c>
      <c r="O1118" s="42">
        <v>0</v>
      </c>
      <c r="P1118" s="42">
        <v>0</v>
      </c>
      <c r="Q1118" s="17">
        <f t="shared" si="35"/>
        <v>0</v>
      </c>
    </row>
    <row r="1119" spans="1:17" x14ac:dyDescent="0.2">
      <c r="A1119" s="18" t="s">
        <v>435</v>
      </c>
      <c r="B1119" s="18" t="s">
        <v>436</v>
      </c>
      <c r="C1119" s="15" t="str">
        <f t="shared" si="34"/>
        <v>21375800 Desarrollo Artístico y Extensión Musical</v>
      </c>
      <c r="D1119" s="18" t="s">
        <v>19</v>
      </c>
      <c r="E1119" s="18" t="s">
        <v>95</v>
      </c>
      <c r="F1119" s="18" t="s">
        <v>96</v>
      </c>
      <c r="G1119" s="42">
        <v>101650000</v>
      </c>
      <c r="H1119" s="42">
        <v>151800276</v>
      </c>
      <c r="I1119" s="42">
        <v>136798667.36000001</v>
      </c>
      <c r="J1119" s="42">
        <v>0</v>
      </c>
      <c r="K1119" s="42">
        <v>18532671.93</v>
      </c>
      <c r="L1119" s="42">
        <v>0</v>
      </c>
      <c r="M1119" s="42">
        <v>71580579.530000001</v>
      </c>
      <c r="N1119" s="42">
        <v>62354852.729999997</v>
      </c>
      <c r="O1119" s="42">
        <v>61687024.539999999</v>
      </c>
      <c r="P1119" s="42">
        <v>46685415.899999999</v>
      </c>
      <c r="Q1119" s="17">
        <f t="shared" si="35"/>
        <v>0.4715444623434018</v>
      </c>
    </row>
    <row r="1120" spans="1:17" x14ac:dyDescent="0.2">
      <c r="A1120" s="18" t="s">
        <v>435</v>
      </c>
      <c r="B1120" s="18" t="s">
        <v>436</v>
      </c>
      <c r="C1120" s="15" t="str">
        <f t="shared" si="34"/>
        <v>21375800 Desarrollo Artístico y Extensión Musical</v>
      </c>
      <c r="D1120" s="18" t="s">
        <v>19</v>
      </c>
      <c r="E1120" s="18" t="s">
        <v>99</v>
      </c>
      <c r="F1120" s="18" t="s">
        <v>100</v>
      </c>
      <c r="G1120" s="42">
        <v>700000</v>
      </c>
      <c r="H1120" s="42">
        <v>0</v>
      </c>
      <c r="I1120" s="42">
        <v>0</v>
      </c>
      <c r="J1120" s="42">
        <v>0</v>
      </c>
      <c r="K1120" s="42">
        <v>0</v>
      </c>
      <c r="L1120" s="42">
        <v>0</v>
      </c>
      <c r="M1120" s="42">
        <v>0</v>
      </c>
      <c r="N1120" s="42">
        <v>0</v>
      </c>
      <c r="O1120" s="42">
        <v>0</v>
      </c>
      <c r="P1120" s="42">
        <v>0</v>
      </c>
      <c r="Q1120" s="17">
        <f t="shared" si="35"/>
        <v>0</v>
      </c>
    </row>
    <row r="1121" spans="1:17" x14ac:dyDescent="0.2">
      <c r="A1121" s="18" t="s">
        <v>435</v>
      </c>
      <c r="B1121" s="18" t="s">
        <v>436</v>
      </c>
      <c r="C1121" s="15" t="str">
        <f t="shared" si="34"/>
        <v>21375800 Desarrollo Artístico y Extensión Musical</v>
      </c>
      <c r="D1121" s="18" t="s">
        <v>19</v>
      </c>
      <c r="E1121" s="18" t="s">
        <v>101</v>
      </c>
      <c r="F1121" s="18" t="s">
        <v>102</v>
      </c>
      <c r="G1121" s="42">
        <v>100000000</v>
      </c>
      <c r="H1121" s="42">
        <v>150850276</v>
      </c>
      <c r="I1121" s="42">
        <v>135848667.36000001</v>
      </c>
      <c r="J1121" s="42">
        <v>0</v>
      </c>
      <c r="K1121" s="42">
        <v>18532671.93</v>
      </c>
      <c r="L1121" s="42">
        <v>0</v>
      </c>
      <c r="M1121" s="42">
        <v>71394129.530000001</v>
      </c>
      <c r="N1121" s="42">
        <v>62168402.729999997</v>
      </c>
      <c r="O1121" s="42">
        <v>60923474.539999999</v>
      </c>
      <c r="P1121" s="42">
        <v>45921865.899999999</v>
      </c>
      <c r="Q1121" s="17">
        <f t="shared" si="35"/>
        <v>0.47327808356147788</v>
      </c>
    </row>
    <row r="1122" spans="1:17" x14ac:dyDescent="0.2">
      <c r="A1122" s="18" t="s">
        <v>435</v>
      </c>
      <c r="B1122" s="18" t="s">
        <v>436</v>
      </c>
      <c r="C1122" s="15" t="str">
        <f t="shared" si="34"/>
        <v>21375800 Desarrollo Artístico y Extensión Musical</v>
      </c>
      <c r="D1122" s="18" t="s">
        <v>19</v>
      </c>
      <c r="E1122" s="18" t="s">
        <v>103</v>
      </c>
      <c r="F1122" s="18" t="s">
        <v>104</v>
      </c>
      <c r="G1122" s="42">
        <v>950000</v>
      </c>
      <c r="H1122" s="42">
        <v>950000</v>
      </c>
      <c r="I1122" s="42">
        <v>950000</v>
      </c>
      <c r="J1122" s="42">
        <v>0</v>
      </c>
      <c r="K1122" s="42">
        <v>0</v>
      </c>
      <c r="L1122" s="42">
        <v>0</v>
      </c>
      <c r="M1122" s="42">
        <v>186450</v>
      </c>
      <c r="N1122" s="42">
        <v>186450</v>
      </c>
      <c r="O1122" s="42">
        <v>763550</v>
      </c>
      <c r="P1122" s="42">
        <v>763550</v>
      </c>
      <c r="Q1122" s="17">
        <f t="shared" si="35"/>
        <v>0.19626315789473683</v>
      </c>
    </row>
    <row r="1123" spans="1:17" x14ac:dyDescent="0.2">
      <c r="A1123" s="18" t="s">
        <v>435</v>
      </c>
      <c r="B1123" s="18" t="s">
        <v>436</v>
      </c>
      <c r="C1123" s="15" t="str">
        <f t="shared" si="34"/>
        <v>21375800 Desarrollo Artístico y Extensión Musical</v>
      </c>
      <c r="D1123" s="18" t="s">
        <v>19</v>
      </c>
      <c r="E1123" s="18" t="s">
        <v>105</v>
      </c>
      <c r="F1123" s="18" t="s">
        <v>106</v>
      </c>
      <c r="G1123" s="42">
        <v>73465482</v>
      </c>
      <c r="H1123" s="42">
        <v>61002200</v>
      </c>
      <c r="I1123" s="42">
        <v>61002200</v>
      </c>
      <c r="J1123" s="42">
        <v>669200</v>
      </c>
      <c r="K1123" s="42">
        <v>14197688.380000001</v>
      </c>
      <c r="L1123" s="42">
        <v>0</v>
      </c>
      <c r="M1123" s="42">
        <v>12092309.970000001</v>
      </c>
      <c r="N1123" s="42">
        <v>4585409.97</v>
      </c>
      <c r="O1123" s="42">
        <v>34043001.649999999</v>
      </c>
      <c r="P1123" s="42">
        <v>34043001.649999999</v>
      </c>
      <c r="Q1123" s="17">
        <f t="shared" si="35"/>
        <v>0.19822744048575297</v>
      </c>
    </row>
    <row r="1124" spans="1:17" x14ac:dyDescent="0.2">
      <c r="A1124" s="18" t="s">
        <v>435</v>
      </c>
      <c r="B1124" s="18" t="s">
        <v>436</v>
      </c>
      <c r="C1124" s="15" t="str">
        <f t="shared" si="34"/>
        <v>21375800 Desarrollo Artístico y Extensión Musical</v>
      </c>
      <c r="D1124" s="18" t="s">
        <v>19</v>
      </c>
      <c r="E1124" s="18" t="s">
        <v>107</v>
      </c>
      <c r="F1124" s="18" t="s">
        <v>108</v>
      </c>
      <c r="G1124" s="42">
        <v>50000000</v>
      </c>
      <c r="H1124" s="42">
        <v>44002200</v>
      </c>
      <c r="I1124" s="42">
        <v>44002200</v>
      </c>
      <c r="J1124" s="42">
        <v>0</v>
      </c>
      <c r="K1124" s="42">
        <v>2334739.21</v>
      </c>
      <c r="L1124" s="42">
        <v>0</v>
      </c>
      <c r="M1124" s="42">
        <v>7624459.9699999997</v>
      </c>
      <c r="N1124" s="42">
        <v>155159.97</v>
      </c>
      <c r="O1124" s="42">
        <v>34043000.82</v>
      </c>
      <c r="P1124" s="42">
        <v>34043000.82</v>
      </c>
      <c r="Q1124" s="17">
        <f t="shared" si="35"/>
        <v>0.1732745174104931</v>
      </c>
    </row>
    <row r="1125" spans="1:17" x14ac:dyDescent="0.2">
      <c r="A1125" s="18" t="s">
        <v>435</v>
      </c>
      <c r="B1125" s="18" t="s">
        <v>436</v>
      </c>
      <c r="C1125" s="15" t="str">
        <f t="shared" si="34"/>
        <v>21375800 Desarrollo Artístico y Extensión Musical</v>
      </c>
      <c r="D1125" s="18" t="s">
        <v>19</v>
      </c>
      <c r="E1125" s="18" t="s">
        <v>109</v>
      </c>
      <c r="F1125" s="18" t="s">
        <v>110</v>
      </c>
      <c r="G1125" s="42">
        <v>23465482</v>
      </c>
      <c r="H1125" s="42">
        <v>17000000</v>
      </c>
      <c r="I1125" s="42">
        <v>17000000</v>
      </c>
      <c r="J1125" s="42">
        <v>669200</v>
      </c>
      <c r="K1125" s="42">
        <v>11862949.17</v>
      </c>
      <c r="L1125" s="42">
        <v>0</v>
      </c>
      <c r="M1125" s="42">
        <v>4467850</v>
      </c>
      <c r="N1125" s="42">
        <v>4430250</v>
      </c>
      <c r="O1125" s="42">
        <v>0.83</v>
      </c>
      <c r="P1125" s="42">
        <v>0.83</v>
      </c>
      <c r="Q1125" s="17">
        <f t="shared" si="35"/>
        <v>0.26281470588235295</v>
      </c>
    </row>
    <row r="1126" spans="1:17" x14ac:dyDescent="0.2">
      <c r="A1126" s="18" t="s">
        <v>435</v>
      </c>
      <c r="B1126" s="18" t="s">
        <v>436</v>
      </c>
      <c r="C1126" s="15" t="str">
        <f t="shared" si="34"/>
        <v>21375800 Desarrollo Artístico y Extensión Musical</v>
      </c>
      <c r="D1126" s="18" t="s">
        <v>19</v>
      </c>
      <c r="E1126" s="18" t="s">
        <v>111</v>
      </c>
      <c r="F1126" s="18" t="s">
        <v>112</v>
      </c>
      <c r="G1126" s="42">
        <v>4200000</v>
      </c>
      <c r="H1126" s="42">
        <v>4200000</v>
      </c>
      <c r="I1126" s="42">
        <v>4200000</v>
      </c>
      <c r="J1126" s="42">
        <v>0</v>
      </c>
      <c r="K1126" s="42">
        <v>1424219</v>
      </c>
      <c r="L1126" s="42">
        <v>0</v>
      </c>
      <c r="M1126" s="42">
        <v>1424219</v>
      </c>
      <c r="N1126" s="42">
        <v>1424219</v>
      </c>
      <c r="O1126" s="42">
        <v>1351562</v>
      </c>
      <c r="P1126" s="42">
        <v>1351562</v>
      </c>
      <c r="Q1126" s="17">
        <f t="shared" si="35"/>
        <v>0.33909976190476193</v>
      </c>
    </row>
    <row r="1127" spans="1:17" x14ac:dyDescent="0.2">
      <c r="A1127" s="18" t="s">
        <v>435</v>
      </c>
      <c r="B1127" s="18" t="s">
        <v>436</v>
      </c>
      <c r="C1127" s="15" t="str">
        <f t="shared" si="34"/>
        <v>21375800 Desarrollo Artístico y Extensión Musical</v>
      </c>
      <c r="D1127" s="18" t="s">
        <v>19</v>
      </c>
      <c r="E1127" s="18" t="s">
        <v>113</v>
      </c>
      <c r="F1127" s="18" t="s">
        <v>114</v>
      </c>
      <c r="G1127" s="42">
        <v>4200000</v>
      </c>
      <c r="H1127" s="42">
        <v>4200000</v>
      </c>
      <c r="I1127" s="42">
        <v>4200000</v>
      </c>
      <c r="J1127" s="42">
        <v>0</v>
      </c>
      <c r="K1127" s="42">
        <v>1424219</v>
      </c>
      <c r="L1127" s="42">
        <v>0</v>
      </c>
      <c r="M1127" s="42">
        <v>1424219</v>
      </c>
      <c r="N1127" s="42">
        <v>1424219</v>
      </c>
      <c r="O1127" s="42">
        <v>1351562</v>
      </c>
      <c r="P1127" s="42">
        <v>1351562</v>
      </c>
      <c r="Q1127" s="17">
        <f t="shared" si="35"/>
        <v>0.33909976190476193</v>
      </c>
    </row>
    <row r="1128" spans="1:17" x14ac:dyDescent="0.2">
      <c r="A1128" s="18" t="s">
        <v>435</v>
      </c>
      <c r="B1128" s="18" t="s">
        <v>436</v>
      </c>
      <c r="C1128" s="15" t="str">
        <f t="shared" si="34"/>
        <v>21375800 Desarrollo Artístico y Extensión Musical</v>
      </c>
      <c r="D1128" s="18" t="s">
        <v>19</v>
      </c>
      <c r="E1128" s="18" t="s">
        <v>115</v>
      </c>
      <c r="F1128" s="18" t="s">
        <v>116</v>
      </c>
      <c r="G1128" s="42">
        <v>0</v>
      </c>
      <c r="H1128" s="42">
        <v>145000</v>
      </c>
      <c r="I1128" s="42">
        <v>0</v>
      </c>
      <c r="J1128" s="42">
        <v>0</v>
      </c>
      <c r="K1128" s="42">
        <v>0</v>
      </c>
      <c r="L1128" s="42">
        <v>0</v>
      </c>
      <c r="M1128" s="42">
        <v>0</v>
      </c>
      <c r="N1128" s="42">
        <v>0</v>
      </c>
      <c r="O1128" s="42">
        <v>145000</v>
      </c>
      <c r="P1128" s="42">
        <v>0</v>
      </c>
      <c r="Q1128" s="17">
        <f t="shared" si="35"/>
        <v>0</v>
      </c>
    </row>
    <row r="1129" spans="1:17" x14ac:dyDescent="0.2">
      <c r="A1129" s="18" t="s">
        <v>435</v>
      </c>
      <c r="B1129" s="18" t="s">
        <v>436</v>
      </c>
      <c r="C1129" s="15" t="str">
        <f t="shared" si="34"/>
        <v>21375800 Desarrollo Artístico y Extensión Musical</v>
      </c>
      <c r="D1129" s="18" t="s">
        <v>19</v>
      </c>
      <c r="E1129" s="18" t="s">
        <v>117</v>
      </c>
      <c r="F1129" s="18" t="s">
        <v>118</v>
      </c>
      <c r="G1129" s="42">
        <v>0</v>
      </c>
      <c r="H1129" s="42">
        <v>145000</v>
      </c>
      <c r="I1129" s="42">
        <v>0</v>
      </c>
      <c r="J1129" s="42">
        <v>0</v>
      </c>
      <c r="K1129" s="42">
        <v>0</v>
      </c>
      <c r="L1129" s="42">
        <v>0</v>
      </c>
      <c r="M1129" s="42">
        <v>0</v>
      </c>
      <c r="N1129" s="42">
        <v>0</v>
      </c>
      <c r="O1129" s="42">
        <v>145000</v>
      </c>
      <c r="P1129" s="42">
        <v>0</v>
      </c>
      <c r="Q1129" s="17">
        <f t="shared" si="35"/>
        <v>0</v>
      </c>
    </row>
    <row r="1130" spans="1:17" x14ac:dyDescent="0.2">
      <c r="A1130" s="18" t="s">
        <v>435</v>
      </c>
      <c r="B1130" s="18" t="s">
        <v>436</v>
      </c>
      <c r="C1130" s="15" t="str">
        <f t="shared" si="34"/>
        <v>21375800 Desarrollo Artístico y Extensión Musical</v>
      </c>
      <c r="D1130" s="18" t="s">
        <v>19</v>
      </c>
      <c r="E1130" s="18" t="s">
        <v>123</v>
      </c>
      <c r="F1130" s="18" t="s">
        <v>124</v>
      </c>
      <c r="G1130" s="42">
        <v>25000000</v>
      </c>
      <c r="H1130" s="42">
        <v>22000000</v>
      </c>
      <c r="I1130" s="42">
        <v>19014672</v>
      </c>
      <c r="J1130" s="42">
        <v>0</v>
      </c>
      <c r="K1130" s="42">
        <v>1218530.1000000001</v>
      </c>
      <c r="L1130" s="42">
        <v>0</v>
      </c>
      <c r="M1130" s="42">
        <v>829398.8</v>
      </c>
      <c r="N1130" s="42">
        <v>307266.90000000002</v>
      </c>
      <c r="O1130" s="42">
        <v>19952071.100000001</v>
      </c>
      <c r="P1130" s="42">
        <v>16966743.100000001</v>
      </c>
      <c r="Q1130" s="17">
        <f t="shared" si="35"/>
        <v>3.7699945454545455E-2</v>
      </c>
    </row>
    <row r="1131" spans="1:17" x14ac:dyDescent="0.2">
      <c r="A1131" s="18" t="s">
        <v>435</v>
      </c>
      <c r="B1131" s="18" t="s">
        <v>436</v>
      </c>
      <c r="C1131" s="15" t="str">
        <f t="shared" si="34"/>
        <v>21375800 Desarrollo Artístico y Extensión Musical</v>
      </c>
      <c r="D1131" s="18" t="s">
        <v>19</v>
      </c>
      <c r="E1131" s="18" t="s">
        <v>125</v>
      </c>
      <c r="F1131" s="18" t="s">
        <v>126</v>
      </c>
      <c r="G1131" s="42">
        <v>5000000</v>
      </c>
      <c r="H1131" s="42">
        <v>5000000</v>
      </c>
      <c r="I1131" s="42">
        <v>5000000</v>
      </c>
      <c r="J1131" s="42">
        <v>0</v>
      </c>
      <c r="K1131" s="42">
        <v>0</v>
      </c>
      <c r="L1131" s="42">
        <v>0</v>
      </c>
      <c r="M1131" s="42">
        <v>0</v>
      </c>
      <c r="N1131" s="42">
        <v>0</v>
      </c>
      <c r="O1131" s="42">
        <v>5000000</v>
      </c>
      <c r="P1131" s="42">
        <v>5000000</v>
      </c>
      <c r="Q1131" s="17">
        <f t="shared" si="35"/>
        <v>0</v>
      </c>
    </row>
    <row r="1132" spans="1:17" x14ac:dyDescent="0.2">
      <c r="A1132" s="18" t="s">
        <v>435</v>
      </c>
      <c r="B1132" s="18" t="s">
        <v>436</v>
      </c>
      <c r="C1132" s="15" t="str">
        <f t="shared" si="34"/>
        <v>21375800 Desarrollo Artístico y Extensión Musical</v>
      </c>
      <c r="D1132" s="18" t="s">
        <v>19</v>
      </c>
      <c r="E1132" s="18" t="s">
        <v>131</v>
      </c>
      <c r="F1132" s="18" t="s">
        <v>132</v>
      </c>
      <c r="G1132" s="42">
        <v>8000000</v>
      </c>
      <c r="H1132" s="42">
        <v>8000000</v>
      </c>
      <c r="I1132" s="42">
        <v>5014672</v>
      </c>
      <c r="J1132" s="42">
        <v>0</v>
      </c>
      <c r="K1132" s="42">
        <v>1218530.1000000001</v>
      </c>
      <c r="L1132" s="42">
        <v>0</v>
      </c>
      <c r="M1132" s="42">
        <v>781373.8</v>
      </c>
      <c r="N1132" s="42">
        <v>259241.9</v>
      </c>
      <c r="O1132" s="42">
        <v>6000096.0999999996</v>
      </c>
      <c r="P1132" s="42">
        <v>3014768.1</v>
      </c>
      <c r="Q1132" s="17">
        <f t="shared" si="35"/>
        <v>9.7671725000000001E-2</v>
      </c>
    </row>
    <row r="1133" spans="1:17" x14ac:dyDescent="0.2">
      <c r="A1133" s="18" t="s">
        <v>435</v>
      </c>
      <c r="B1133" s="18" t="s">
        <v>436</v>
      </c>
      <c r="C1133" s="15" t="str">
        <f t="shared" si="34"/>
        <v>21375800 Desarrollo Artístico y Extensión Musical</v>
      </c>
      <c r="D1133" s="18" t="s">
        <v>19</v>
      </c>
      <c r="E1133" s="18" t="s">
        <v>135</v>
      </c>
      <c r="F1133" s="18" t="s">
        <v>136</v>
      </c>
      <c r="G1133" s="42">
        <v>6000000</v>
      </c>
      <c r="H1133" s="42">
        <v>6000000</v>
      </c>
      <c r="I1133" s="42">
        <v>6000000</v>
      </c>
      <c r="J1133" s="42">
        <v>0</v>
      </c>
      <c r="K1133" s="42">
        <v>0</v>
      </c>
      <c r="L1133" s="42">
        <v>0</v>
      </c>
      <c r="M1133" s="42">
        <v>0</v>
      </c>
      <c r="N1133" s="42">
        <v>0</v>
      </c>
      <c r="O1133" s="42">
        <v>6000000</v>
      </c>
      <c r="P1133" s="42">
        <v>6000000</v>
      </c>
      <c r="Q1133" s="17">
        <f t="shared" si="35"/>
        <v>0</v>
      </c>
    </row>
    <row r="1134" spans="1:17" x14ac:dyDescent="0.2">
      <c r="A1134" s="18" t="s">
        <v>435</v>
      </c>
      <c r="B1134" s="18" t="s">
        <v>436</v>
      </c>
      <c r="C1134" s="15" t="str">
        <f t="shared" si="34"/>
        <v>21375800 Desarrollo Artístico y Extensión Musical</v>
      </c>
      <c r="D1134" s="18" t="s">
        <v>19</v>
      </c>
      <c r="E1134" s="18" t="s">
        <v>137</v>
      </c>
      <c r="F1134" s="18" t="s">
        <v>138</v>
      </c>
      <c r="G1134" s="42">
        <v>3000000</v>
      </c>
      <c r="H1134" s="42">
        <v>0</v>
      </c>
      <c r="I1134" s="42">
        <v>0</v>
      </c>
      <c r="J1134" s="42">
        <v>0</v>
      </c>
      <c r="K1134" s="42">
        <v>0</v>
      </c>
      <c r="L1134" s="42">
        <v>0</v>
      </c>
      <c r="M1134" s="42">
        <v>0</v>
      </c>
      <c r="N1134" s="42">
        <v>0</v>
      </c>
      <c r="O1134" s="42">
        <v>0</v>
      </c>
      <c r="P1134" s="42">
        <v>0</v>
      </c>
      <c r="Q1134" s="17">
        <f t="shared" si="35"/>
        <v>0</v>
      </c>
    </row>
    <row r="1135" spans="1:17" x14ac:dyDescent="0.2">
      <c r="A1135" s="18" t="s">
        <v>435</v>
      </c>
      <c r="B1135" s="18" t="s">
        <v>436</v>
      </c>
      <c r="C1135" s="15" t="str">
        <f t="shared" si="34"/>
        <v>21375800 Desarrollo Artístico y Extensión Musical</v>
      </c>
      <c r="D1135" s="18" t="s">
        <v>19</v>
      </c>
      <c r="E1135" s="18" t="s">
        <v>139</v>
      </c>
      <c r="F1135" s="18" t="s">
        <v>140</v>
      </c>
      <c r="G1135" s="42">
        <v>3000000</v>
      </c>
      <c r="H1135" s="42">
        <v>3000000</v>
      </c>
      <c r="I1135" s="42">
        <v>3000000</v>
      </c>
      <c r="J1135" s="42">
        <v>0</v>
      </c>
      <c r="K1135" s="42">
        <v>0</v>
      </c>
      <c r="L1135" s="42">
        <v>0</v>
      </c>
      <c r="M1135" s="42">
        <v>48025</v>
      </c>
      <c r="N1135" s="42">
        <v>48025</v>
      </c>
      <c r="O1135" s="42">
        <v>2951975</v>
      </c>
      <c r="P1135" s="42">
        <v>2951975</v>
      </c>
      <c r="Q1135" s="17">
        <f t="shared" si="35"/>
        <v>1.6008333333333333E-2</v>
      </c>
    </row>
    <row r="1136" spans="1:17" x14ac:dyDescent="0.2">
      <c r="A1136" s="18" t="s">
        <v>435</v>
      </c>
      <c r="B1136" s="18" t="s">
        <v>436</v>
      </c>
      <c r="C1136" s="15" t="str">
        <f t="shared" si="34"/>
        <v>21375800 Desarrollo Artístico y Extensión Musical</v>
      </c>
      <c r="D1136" s="18" t="s">
        <v>19</v>
      </c>
      <c r="E1136" s="18" t="s">
        <v>141</v>
      </c>
      <c r="F1136" s="18" t="s">
        <v>142</v>
      </c>
      <c r="G1136" s="42">
        <v>450000</v>
      </c>
      <c r="H1136" s="42">
        <v>350000</v>
      </c>
      <c r="I1136" s="42">
        <v>350000</v>
      </c>
      <c r="J1136" s="42">
        <v>0</v>
      </c>
      <c r="K1136" s="42">
        <v>0</v>
      </c>
      <c r="L1136" s="42">
        <v>0</v>
      </c>
      <c r="M1136" s="42">
        <v>209614</v>
      </c>
      <c r="N1136" s="42">
        <v>209614</v>
      </c>
      <c r="O1136" s="42">
        <v>140386</v>
      </c>
      <c r="P1136" s="42">
        <v>140386</v>
      </c>
      <c r="Q1136" s="17">
        <f t="shared" si="35"/>
        <v>0.59889714285714291</v>
      </c>
    </row>
    <row r="1137" spans="1:17" x14ac:dyDescent="0.2">
      <c r="A1137" s="18" t="s">
        <v>435</v>
      </c>
      <c r="B1137" s="18" t="s">
        <v>436</v>
      </c>
      <c r="C1137" s="15" t="str">
        <f t="shared" si="34"/>
        <v>21375800 Desarrollo Artístico y Extensión Musical</v>
      </c>
      <c r="D1137" s="18" t="s">
        <v>19</v>
      </c>
      <c r="E1137" s="18" t="s">
        <v>143</v>
      </c>
      <c r="F1137" s="18" t="s">
        <v>144</v>
      </c>
      <c r="G1137" s="42">
        <v>100000</v>
      </c>
      <c r="H1137" s="42">
        <v>0</v>
      </c>
      <c r="I1137" s="42">
        <v>0</v>
      </c>
      <c r="J1137" s="42">
        <v>0</v>
      </c>
      <c r="K1137" s="42">
        <v>0</v>
      </c>
      <c r="L1137" s="42">
        <v>0</v>
      </c>
      <c r="M1137" s="42">
        <v>0</v>
      </c>
      <c r="N1137" s="42">
        <v>0</v>
      </c>
      <c r="O1137" s="42">
        <v>0</v>
      </c>
      <c r="P1137" s="42">
        <v>0</v>
      </c>
      <c r="Q1137" s="17">
        <f t="shared" si="35"/>
        <v>0</v>
      </c>
    </row>
    <row r="1138" spans="1:17" x14ac:dyDescent="0.2">
      <c r="A1138" s="18" t="s">
        <v>435</v>
      </c>
      <c r="B1138" s="18" t="s">
        <v>436</v>
      </c>
      <c r="C1138" s="15" t="str">
        <f t="shared" si="34"/>
        <v>21375800 Desarrollo Artístico y Extensión Musical</v>
      </c>
      <c r="D1138" s="18" t="s">
        <v>19</v>
      </c>
      <c r="E1138" s="18" t="s">
        <v>145</v>
      </c>
      <c r="F1138" s="18" t="s">
        <v>146</v>
      </c>
      <c r="G1138" s="42">
        <v>350000</v>
      </c>
      <c r="H1138" s="42">
        <v>350000</v>
      </c>
      <c r="I1138" s="42">
        <v>350000</v>
      </c>
      <c r="J1138" s="42">
        <v>0</v>
      </c>
      <c r="K1138" s="42">
        <v>0</v>
      </c>
      <c r="L1138" s="42">
        <v>0</v>
      </c>
      <c r="M1138" s="42">
        <v>209614</v>
      </c>
      <c r="N1138" s="42">
        <v>209614</v>
      </c>
      <c r="O1138" s="42">
        <v>140386</v>
      </c>
      <c r="P1138" s="42">
        <v>140386</v>
      </c>
      <c r="Q1138" s="17">
        <f t="shared" si="35"/>
        <v>0.59889714285714291</v>
      </c>
    </row>
    <row r="1139" spans="1:17" x14ac:dyDescent="0.2">
      <c r="A1139" s="18" t="s">
        <v>435</v>
      </c>
      <c r="B1139" s="18" t="s">
        <v>436</v>
      </c>
      <c r="C1139" s="15" t="str">
        <f t="shared" si="34"/>
        <v>21375800 Desarrollo Artístico y Extensión Musical</v>
      </c>
      <c r="D1139" s="18" t="s">
        <v>19</v>
      </c>
      <c r="E1139" s="18" t="s">
        <v>147</v>
      </c>
      <c r="F1139" s="18" t="s">
        <v>148</v>
      </c>
      <c r="G1139" s="42">
        <v>45000</v>
      </c>
      <c r="H1139" s="42">
        <v>0</v>
      </c>
      <c r="I1139" s="42">
        <v>0</v>
      </c>
      <c r="J1139" s="42">
        <v>0</v>
      </c>
      <c r="K1139" s="42">
        <v>0</v>
      </c>
      <c r="L1139" s="42">
        <v>0</v>
      </c>
      <c r="M1139" s="42">
        <v>0</v>
      </c>
      <c r="N1139" s="42">
        <v>0</v>
      </c>
      <c r="O1139" s="42">
        <v>0</v>
      </c>
      <c r="P1139" s="42">
        <v>0</v>
      </c>
      <c r="Q1139" s="17">
        <f t="shared" si="35"/>
        <v>0</v>
      </c>
    </row>
    <row r="1140" spans="1:17" x14ac:dyDescent="0.2">
      <c r="A1140" s="18" t="s">
        <v>435</v>
      </c>
      <c r="B1140" s="18" t="s">
        <v>436</v>
      </c>
      <c r="C1140" s="15" t="str">
        <f t="shared" si="34"/>
        <v>21375800 Desarrollo Artístico y Extensión Musical</v>
      </c>
      <c r="D1140" s="18" t="s">
        <v>19</v>
      </c>
      <c r="E1140" s="18" t="s">
        <v>291</v>
      </c>
      <c r="F1140" s="18" t="s">
        <v>292</v>
      </c>
      <c r="G1140" s="42">
        <v>45000</v>
      </c>
      <c r="H1140" s="42">
        <v>0</v>
      </c>
      <c r="I1140" s="42">
        <v>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  <c r="P1140" s="42">
        <v>0</v>
      </c>
      <c r="Q1140" s="17">
        <f t="shared" si="35"/>
        <v>0</v>
      </c>
    </row>
    <row r="1141" spans="1:17" x14ac:dyDescent="0.2">
      <c r="A1141" s="18" t="s">
        <v>435</v>
      </c>
      <c r="B1141" s="18" t="s">
        <v>436</v>
      </c>
      <c r="C1141" s="15" t="str">
        <f t="shared" si="34"/>
        <v>21375800 Desarrollo Artístico y Extensión Musical</v>
      </c>
      <c r="D1141" s="18" t="s">
        <v>19</v>
      </c>
      <c r="E1141" s="18" t="s">
        <v>153</v>
      </c>
      <c r="F1141" s="18" t="s">
        <v>154</v>
      </c>
      <c r="G1141" s="42">
        <v>18680000</v>
      </c>
      <c r="H1141" s="42">
        <v>18680000</v>
      </c>
      <c r="I1141" s="42">
        <v>17663500</v>
      </c>
      <c r="J1141" s="42">
        <v>0</v>
      </c>
      <c r="K1141" s="42">
        <v>2752563.88</v>
      </c>
      <c r="L1141" s="42">
        <v>0</v>
      </c>
      <c r="M1141" s="42">
        <v>7060724.8499999996</v>
      </c>
      <c r="N1141" s="42">
        <v>6974586.5300000003</v>
      </c>
      <c r="O1141" s="42">
        <v>8866711.2699999996</v>
      </c>
      <c r="P1141" s="42">
        <v>7850211.2699999996</v>
      </c>
      <c r="Q1141" s="17">
        <f t="shared" si="35"/>
        <v>0.37798312901498926</v>
      </c>
    </row>
    <row r="1142" spans="1:17" x14ac:dyDescent="0.2">
      <c r="A1142" s="18" t="s">
        <v>435</v>
      </c>
      <c r="B1142" s="18" t="s">
        <v>436</v>
      </c>
      <c r="C1142" s="15" t="str">
        <f t="shared" si="34"/>
        <v>21375800 Desarrollo Artístico y Extensión Musical</v>
      </c>
      <c r="D1142" s="18" t="s">
        <v>19</v>
      </c>
      <c r="E1142" s="18" t="s">
        <v>155</v>
      </c>
      <c r="F1142" s="18" t="s">
        <v>156</v>
      </c>
      <c r="G1142" s="42">
        <v>4500000</v>
      </c>
      <c r="H1142" s="42">
        <v>4500000</v>
      </c>
      <c r="I1142" s="42">
        <v>4500000</v>
      </c>
      <c r="J1142" s="42">
        <v>0</v>
      </c>
      <c r="K1142" s="42">
        <v>752093.15</v>
      </c>
      <c r="L1142" s="42">
        <v>0</v>
      </c>
      <c r="M1142" s="42">
        <v>1655124.91</v>
      </c>
      <c r="N1142" s="42">
        <v>1568986.59</v>
      </c>
      <c r="O1142" s="42">
        <v>2092781.94</v>
      </c>
      <c r="P1142" s="42">
        <v>2092781.94</v>
      </c>
      <c r="Q1142" s="17">
        <f t="shared" si="35"/>
        <v>0.36780553555555556</v>
      </c>
    </row>
    <row r="1143" spans="1:17" x14ac:dyDescent="0.2">
      <c r="A1143" s="18" t="s">
        <v>435</v>
      </c>
      <c r="B1143" s="18" t="s">
        <v>436</v>
      </c>
      <c r="C1143" s="15" t="str">
        <f t="shared" si="34"/>
        <v>21375800 Desarrollo Artístico y Extensión Musical</v>
      </c>
      <c r="D1143" s="18" t="s">
        <v>19</v>
      </c>
      <c r="E1143" s="18" t="s">
        <v>157</v>
      </c>
      <c r="F1143" s="18" t="s">
        <v>158</v>
      </c>
      <c r="G1143" s="42">
        <v>2000000</v>
      </c>
      <c r="H1143" s="42">
        <v>2000000</v>
      </c>
      <c r="I1143" s="42">
        <v>2000000</v>
      </c>
      <c r="J1143" s="42">
        <v>0</v>
      </c>
      <c r="K1143" s="42">
        <v>413058</v>
      </c>
      <c r="L1143" s="42">
        <v>0</v>
      </c>
      <c r="M1143" s="42">
        <v>1086942</v>
      </c>
      <c r="N1143" s="42">
        <v>1086942</v>
      </c>
      <c r="O1143" s="42">
        <v>500000</v>
      </c>
      <c r="P1143" s="42">
        <v>500000</v>
      </c>
      <c r="Q1143" s="17">
        <f t="shared" si="35"/>
        <v>0.54347100000000004</v>
      </c>
    </row>
    <row r="1144" spans="1:17" x14ac:dyDescent="0.2">
      <c r="A1144" s="18" t="s">
        <v>435</v>
      </c>
      <c r="B1144" s="18" t="s">
        <v>436</v>
      </c>
      <c r="C1144" s="15" t="str">
        <f t="shared" si="34"/>
        <v>21375800 Desarrollo Artístico y Extensión Musical</v>
      </c>
      <c r="D1144" s="18" t="s">
        <v>19</v>
      </c>
      <c r="E1144" s="18" t="s">
        <v>161</v>
      </c>
      <c r="F1144" s="18" t="s">
        <v>162</v>
      </c>
      <c r="G1144" s="42">
        <v>2500000</v>
      </c>
      <c r="H1144" s="42">
        <v>2500000</v>
      </c>
      <c r="I1144" s="42">
        <v>2500000</v>
      </c>
      <c r="J1144" s="42">
        <v>0</v>
      </c>
      <c r="K1144" s="42">
        <v>339035.15</v>
      </c>
      <c r="L1144" s="42">
        <v>0</v>
      </c>
      <c r="M1144" s="42">
        <v>568182.91</v>
      </c>
      <c r="N1144" s="42">
        <v>482044.59</v>
      </c>
      <c r="O1144" s="42">
        <v>1592781.94</v>
      </c>
      <c r="P1144" s="42">
        <v>1592781.94</v>
      </c>
      <c r="Q1144" s="17">
        <f t="shared" si="35"/>
        <v>0.227273164</v>
      </c>
    </row>
    <row r="1145" spans="1:17" x14ac:dyDescent="0.2">
      <c r="A1145" s="18" t="s">
        <v>435</v>
      </c>
      <c r="B1145" s="18" t="s">
        <v>436</v>
      </c>
      <c r="C1145" s="15" t="str">
        <f t="shared" si="34"/>
        <v>21375800 Desarrollo Artístico y Extensión Musical</v>
      </c>
      <c r="D1145" s="18" t="s">
        <v>19</v>
      </c>
      <c r="E1145" s="18" t="s">
        <v>171</v>
      </c>
      <c r="F1145" s="18" t="s">
        <v>172</v>
      </c>
      <c r="G1145" s="42">
        <v>300000</v>
      </c>
      <c r="H1145" s="42">
        <v>1068634</v>
      </c>
      <c r="I1145" s="42">
        <v>1068634</v>
      </c>
      <c r="J1145" s="42">
        <v>0</v>
      </c>
      <c r="K1145" s="42">
        <v>760372.85</v>
      </c>
      <c r="L1145" s="42">
        <v>0</v>
      </c>
      <c r="M1145" s="42">
        <v>261030</v>
      </c>
      <c r="N1145" s="42">
        <v>261030</v>
      </c>
      <c r="O1145" s="42">
        <v>47231.15</v>
      </c>
      <c r="P1145" s="42">
        <v>47231.15</v>
      </c>
      <c r="Q1145" s="17">
        <f t="shared" si="35"/>
        <v>0.24426510854043573</v>
      </c>
    </row>
    <row r="1146" spans="1:17" x14ac:dyDescent="0.2">
      <c r="A1146" s="18" t="s">
        <v>435</v>
      </c>
      <c r="B1146" s="18" t="s">
        <v>436</v>
      </c>
      <c r="C1146" s="15" t="str">
        <f t="shared" si="34"/>
        <v>21375800 Desarrollo Artístico y Extensión Musical</v>
      </c>
      <c r="D1146" s="18" t="s">
        <v>19</v>
      </c>
      <c r="E1146" s="18" t="s">
        <v>179</v>
      </c>
      <c r="F1146" s="18" t="s">
        <v>180</v>
      </c>
      <c r="G1146" s="42">
        <v>300000</v>
      </c>
      <c r="H1146" s="42">
        <v>1068634</v>
      </c>
      <c r="I1146" s="42">
        <v>1068634</v>
      </c>
      <c r="J1146" s="42">
        <v>0</v>
      </c>
      <c r="K1146" s="42">
        <v>760372.85</v>
      </c>
      <c r="L1146" s="42">
        <v>0</v>
      </c>
      <c r="M1146" s="42">
        <v>261030</v>
      </c>
      <c r="N1146" s="42">
        <v>261030</v>
      </c>
      <c r="O1146" s="42">
        <v>47231.15</v>
      </c>
      <c r="P1146" s="42">
        <v>47231.15</v>
      </c>
      <c r="Q1146" s="17">
        <f t="shared" si="35"/>
        <v>0.24426510854043573</v>
      </c>
    </row>
    <row r="1147" spans="1:17" x14ac:dyDescent="0.2">
      <c r="A1147" s="18" t="s">
        <v>435</v>
      </c>
      <c r="B1147" s="18" t="s">
        <v>436</v>
      </c>
      <c r="C1147" s="15" t="str">
        <f t="shared" si="34"/>
        <v>21375800 Desarrollo Artístico y Extensión Musical</v>
      </c>
      <c r="D1147" s="18" t="s">
        <v>19</v>
      </c>
      <c r="E1147" s="18" t="s">
        <v>185</v>
      </c>
      <c r="F1147" s="18" t="s">
        <v>186</v>
      </c>
      <c r="G1147" s="42">
        <v>8500000</v>
      </c>
      <c r="H1147" s="42">
        <v>7731366</v>
      </c>
      <c r="I1147" s="42">
        <v>7731366</v>
      </c>
      <c r="J1147" s="42">
        <v>0</v>
      </c>
      <c r="K1147" s="42">
        <v>0</v>
      </c>
      <c r="L1147" s="42">
        <v>0</v>
      </c>
      <c r="M1147" s="42">
        <v>5091546.5</v>
      </c>
      <c r="N1147" s="42">
        <v>5091546.5</v>
      </c>
      <c r="O1147" s="42">
        <v>2639819.5</v>
      </c>
      <c r="P1147" s="42">
        <v>2639819.5</v>
      </c>
      <c r="Q1147" s="17">
        <f t="shared" si="35"/>
        <v>0.65855716829341671</v>
      </c>
    </row>
    <row r="1148" spans="1:17" x14ac:dyDescent="0.2">
      <c r="A1148" s="18" t="s">
        <v>435</v>
      </c>
      <c r="B1148" s="18" t="s">
        <v>436</v>
      </c>
      <c r="C1148" s="15" t="str">
        <f t="shared" si="34"/>
        <v>21375800 Desarrollo Artístico y Extensión Musical</v>
      </c>
      <c r="D1148" s="18" t="s">
        <v>19</v>
      </c>
      <c r="E1148" s="18" t="s">
        <v>189</v>
      </c>
      <c r="F1148" s="18" t="s">
        <v>190</v>
      </c>
      <c r="G1148" s="42">
        <v>8500000</v>
      </c>
      <c r="H1148" s="42">
        <v>7731366</v>
      </c>
      <c r="I1148" s="42">
        <v>7731366</v>
      </c>
      <c r="J1148" s="42">
        <v>0</v>
      </c>
      <c r="K1148" s="42">
        <v>0</v>
      </c>
      <c r="L1148" s="42">
        <v>0</v>
      </c>
      <c r="M1148" s="42">
        <v>5091546.5</v>
      </c>
      <c r="N1148" s="42">
        <v>5091546.5</v>
      </c>
      <c r="O1148" s="42">
        <v>2639819.5</v>
      </c>
      <c r="P1148" s="42">
        <v>2639819.5</v>
      </c>
      <c r="Q1148" s="17">
        <f t="shared" si="35"/>
        <v>0.65855716829341671</v>
      </c>
    </row>
    <row r="1149" spans="1:17" x14ac:dyDescent="0.2">
      <c r="A1149" s="18" t="s">
        <v>435</v>
      </c>
      <c r="B1149" s="18" t="s">
        <v>436</v>
      </c>
      <c r="C1149" s="15" t="str">
        <f t="shared" si="34"/>
        <v>21375800 Desarrollo Artístico y Extensión Musical</v>
      </c>
      <c r="D1149" s="18" t="s">
        <v>19</v>
      </c>
      <c r="E1149" s="18" t="s">
        <v>191</v>
      </c>
      <c r="F1149" s="18" t="s">
        <v>192</v>
      </c>
      <c r="G1149" s="42">
        <v>5380000</v>
      </c>
      <c r="H1149" s="42">
        <v>5380000</v>
      </c>
      <c r="I1149" s="42">
        <v>4363500</v>
      </c>
      <c r="J1149" s="42">
        <v>0</v>
      </c>
      <c r="K1149" s="42">
        <v>1240097.8799999999</v>
      </c>
      <c r="L1149" s="42">
        <v>0</v>
      </c>
      <c r="M1149" s="42">
        <v>53023.44</v>
      </c>
      <c r="N1149" s="42">
        <v>53023.44</v>
      </c>
      <c r="O1149" s="42">
        <v>4086878.68</v>
      </c>
      <c r="P1149" s="42">
        <v>3070378.68</v>
      </c>
      <c r="Q1149" s="17">
        <f t="shared" si="35"/>
        <v>9.8556579925650565E-3</v>
      </c>
    </row>
    <row r="1150" spans="1:17" x14ac:dyDescent="0.2">
      <c r="A1150" s="18" t="s">
        <v>435</v>
      </c>
      <c r="B1150" s="18" t="s">
        <v>436</v>
      </c>
      <c r="C1150" s="15" t="str">
        <f t="shared" si="34"/>
        <v>21375800 Desarrollo Artístico y Extensión Musical</v>
      </c>
      <c r="D1150" s="18" t="s">
        <v>19</v>
      </c>
      <c r="E1150" s="18" t="s">
        <v>193</v>
      </c>
      <c r="F1150" s="18" t="s">
        <v>194</v>
      </c>
      <c r="G1150" s="42">
        <v>500000</v>
      </c>
      <c r="H1150" s="42">
        <v>500000</v>
      </c>
      <c r="I1150" s="42">
        <v>431000</v>
      </c>
      <c r="J1150" s="42">
        <v>0</v>
      </c>
      <c r="K1150" s="42">
        <v>202757.88</v>
      </c>
      <c r="L1150" s="42">
        <v>0</v>
      </c>
      <c r="M1150" s="42">
        <v>0</v>
      </c>
      <c r="N1150" s="42">
        <v>0</v>
      </c>
      <c r="O1150" s="42">
        <v>297242.12</v>
      </c>
      <c r="P1150" s="42">
        <v>228242.12</v>
      </c>
      <c r="Q1150" s="17">
        <f t="shared" si="35"/>
        <v>0</v>
      </c>
    </row>
    <row r="1151" spans="1:17" x14ac:dyDescent="0.2">
      <c r="A1151" s="18" t="s">
        <v>435</v>
      </c>
      <c r="B1151" s="18" t="s">
        <v>436</v>
      </c>
      <c r="C1151" s="15" t="str">
        <f t="shared" si="34"/>
        <v>21375800 Desarrollo Artístico y Extensión Musical</v>
      </c>
      <c r="D1151" s="18" t="s">
        <v>19</v>
      </c>
      <c r="E1151" s="18" t="s">
        <v>197</v>
      </c>
      <c r="F1151" s="18" t="s">
        <v>198</v>
      </c>
      <c r="G1151" s="42">
        <v>1500000</v>
      </c>
      <c r="H1151" s="42">
        <v>1500000</v>
      </c>
      <c r="I1151" s="42">
        <v>1472500</v>
      </c>
      <c r="J1151" s="42">
        <v>0</v>
      </c>
      <c r="K1151" s="42">
        <v>1037340</v>
      </c>
      <c r="L1151" s="42">
        <v>0</v>
      </c>
      <c r="M1151" s="42">
        <v>0</v>
      </c>
      <c r="N1151" s="42">
        <v>0</v>
      </c>
      <c r="O1151" s="42">
        <v>462660</v>
      </c>
      <c r="P1151" s="42">
        <v>435160</v>
      </c>
      <c r="Q1151" s="17">
        <f t="shared" si="35"/>
        <v>0</v>
      </c>
    </row>
    <row r="1152" spans="1:17" x14ac:dyDescent="0.2">
      <c r="A1152" s="18" t="s">
        <v>435</v>
      </c>
      <c r="B1152" s="18" t="s">
        <v>436</v>
      </c>
      <c r="C1152" s="15" t="str">
        <f t="shared" si="34"/>
        <v>21375800 Desarrollo Artístico y Extensión Musical</v>
      </c>
      <c r="D1152" s="18" t="s">
        <v>19</v>
      </c>
      <c r="E1152" s="18" t="s">
        <v>201</v>
      </c>
      <c r="F1152" s="18" t="s">
        <v>202</v>
      </c>
      <c r="G1152" s="42">
        <v>2780000</v>
      </c>
      <c r="H1152" s="42">
        <v>3080000</v>
      </c>
      <c r="I1152" s="42">
        <v>2235000</v>
      </c>
      <c r="J1152" s="42">
        <v>0</v>
      </c>
      <c r="K1152" s="42">
        <v>0</v>
      </c>
      <c r="L1152" s="42">
        <v>0</v>
      </c>
      <c r="M1152" s="42">
        <v>53023.44</v>
      </c>
      <c r="N1152" s="42">
        <v>53023.44</v>
      </c>
      <c r="O1152" s="42">
        <v>3026976.56</v>
      </c>
      <c r="P1152" s="42">
        <v>2181976.56</v>
      </c>
      <c r="Q1152" s="17">
        <f t="shared" si="35"/>
        <v>1.7215402597402597E-2</v>
      </c>
    </row>
    <row r="1153" spans="1:17" x14ac:dyDescent="0.2">
      <c r="A1153" s="18" t="s">
        <v>435</v>
      </c>
      <c r="B1153" s="18" t="s">
        <v>436</v>
      </c>
      <c r="C1153" s="15" t="str">
        <f t="shared" si="34"/>
        <v>21375800 Desarrollo Artístico y Extensión Musical</v>
      </c>
      <c r="D1153" s="18" t="s">
        <v>19</v>
      </c>
      <c r="E1153" s="18" t="s">
        <v>203</v>
      </c>
      <c r="F1153" s="18" t="s">
        <v>204</v>
      </c>
      <c r="G1153" s="42">
        <v>300000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  <c r="P1153" s="42">
        <v>0</v>
      </c>
      <c r="Q1153" s="17">
        <f t="shared" si="35"/>
        <v>0</v>
      </c>
    </row>
    <row r="1154" spans="1:17" x14ac:dyDescent="0.2">
      <c r="A1154" s="18" t="s">
        <v>435</v>
      </c>
      <c r="B1154" s="18" t="s">
        <v>436</v>
      </c>
      <c r="C1154" s="15" t="str">
        <f t="shared" si="34"/>
        <v>21375800 Desarrollo Artístico y Extensión Musical</v>
      </c>
      <c r="D1154" s="18" t="s">
        <v>19</v>
      </c>
      <c r="E1154" s="18" t="s">
        <v>207</v>
      </c>
      <c r="F1154" s="18" t="s">
        <v>208</v>
      </c>
      <c r="G1154" s="42">
        <v>300000</v>
      </c>
      <c r="H1154" s="42">
        <v>300000</v>
      </c>
      <c r="I1154" s="42">
        <v>225000</v>
      </c>
      <c r="J1154" s="42">
        <v>0</v>
      </c>
      <c r="K1154" s="42">
        <v>0</v>
      </c>
      <c r="L1154" s="42">
        <v>0</v>
      </c>
      <c r="M1154" s="42">
        <v>0</v>
      </c>
      <c r="N1154" s="42">
        <v>0</v>
      </c>
      <c r="O1154" s="42">
        <v>300000</v>
      </c>
      <c r="P1154" s="42">
        <v>225000</v>
      </c>
      <c r="Q1154" s="17">
        <f t="shared" si="35"/>
        <v>0</v>
      </c>
    </row>
    <row r="1155" spans="1:17" x14ac:dyDescent="0.2">
      <c r="A1155" s="18" t="s">
        <v>435</v>
      </c>
      <c r="B1155" s="18" t="s">
        <v>436</v>
      </c>
      <c r="C1155" s="15" t="str">
        <f t="shared" si="34"/>
        <v>21375800 Desarrollo Artístico y Extensión Musical</v>
      </c>
      <c r="D1155" s="18" t="s">
        <v>19</v>
      </c>
      <c r="E1155" s="18" t="s">
        <v>254</v>
      </c>
      <c r="F1155" s="18" t="s">
        <v>255</v>
      </c>
      <c r="G1155" s="42">
        <v>24090336</v>
      </c>
      <c r="H1155" s="42">
        <v>24090336</v>
      </c>
      <c r="I1155" s="42">
        <v>23109336</v>
      </c>
      <c r="J1155" s="42">
        <v>20768404.91</v>
      </c>
      <c r="K1155" s="42">
        <v>19733.05</v>
      </c>
      <c r="L1155" s="42">
        <v>0</v>
      </c>
      <c r="M1155" s="42">
        <v>618202.66</v>
      </c>
      <c r="N1155" s="42">
        <v>618202.66</v>
      </c>
      <c r="O1155" s="42">
        <v>2683995.38</v>
      </c>
      <c r="P1155" s="42">
        <v>1702995.38</v>
      </c>
      <c r="Q1155" s="17">
        <f t="shared" si="35"/>
        <v>2.5661852952154757E-2</v>
      </c>
    </row>
    <row r="1156" spans="1:17" x14ac:dyDescent="0.2">
      <c r="A1156" s="18" t="s">
        <v>435</v>
      </c>
      <c r="B1156" s="18" t="s">
        <v>436</v>
      </c>
      <c r="C1156" s="15" t="str">
        <f t="shared" si="34"/>
        <v>21375800 Desarrollo Artístico y Extensión Musical</v>
      </c>
      <c r="D1156" s="18" t="s">
        <v>19</v>
      </c>
      <c r="E1156" s="18" t="s">
        <v>256</v>
      </c>
      <c r="F1156" s="18" t="s">
        <v>257</v>
      </c>
      <c r="G1156" s="42">
        <v>20590336</v>
      </c>
      <c r="H1156" s="42">
        <v>24090336</v>
      </c>
      <c r="I1156" s="42">
        <v>23109336</v>
      </c>
      <c r="J1156" s="42">
        <v>20768404.91</v>
      </c>
      <c r="K1156" s="42">
        <v>19733.05</v>
      </c>
      <c r="L1156" s="42">
        <v>0</v>
      </c>
      <c r="M1156" s="42">
        <v>618202.66</v>
      </c>
      <c r="N1156" s="42">
        <v>618202.66</v>
      </c>
      <c r="O1156" s="42">
        <v>2683995.38</v>
      </c>
      <c r="P1156" s="42">
        <v>1702995.38</v>
      </c>
      <c r="Q1156" s="17">
        <f t="shared" si="35"/>
        <v>2.5661852952154757E-2</v>
      </c>
    </row>
    <row r="1157" spans="1:17" x14ac:dyDescent="0.2">
      <c r="A1157" s="18" t="s">
        <v>435</v>
      </c>
      <c r="B1157" s="18" t="s">
        <v>436</v>
      </c>
      <c r="C1157" s="15" t="str">
        <f t="shared" si="34"/>
        <v>21375800 Desarrollo Artístico y Extensión Musical</v>
      </c>
      <c r="D1157" s="18" t="s">
        <v>19</v>
      </c>
      <c r="E1157" s="18" t="s">
        <v>266</v>
      </c>
      <c r="F1157" s="18" t="s">
        <v>267</v>
      </c>
      <c r="G1157" s="42">
        <v>0</v>
      </c>
      <c r="H1157" s="42">
        <v>0</v>
      </c>
      <c r="I1157" s="42">
        <v>0</v>
      </c>
      <c r="J1157" s="42">
        <v>0</v>
      </c>
      <c r="K1157" s="42">
        <v>0</v>
      </c>
      <c r="L1157" s="42">
        <v>0</v>
      </c>
      <c r="M1157" s="42">
        <v>0</v>
      </c>
      <c r="N1157" s="42">
        <v>0</v>
      </c>
      <c r="O1157" s="42">
        <v>0</v>
      </c>
      <c r="P1157" s="42">
        <v>0</v>
      </c>
      <c r="Q1157" s="17">
        <f t="shared" si="35"/>
        <v>0</v>
      </c>
    </row>
    <row r="1158" spans="1:17" x14ac:dyDescent="0.2">
      <c r="A1158" s="18" t="s">
        <v>435</v>
      </c>
      <c r="B1158" s="18" t="s">
        <v>436</v>
      </c>
      <c r="C1158" s="15" t="str">
        <f t="shared" si="34"/>
        <v>21375800 Desarrollo Artístico y Extensión Musical</v>
      </c>
      <c r="D1158" s="18" t="s">
        <v>253</v>
      </c>
      <c r="E1158" s="18" t="s">
        <v>260</v>
      </c>
      <c r="F1158" s="18" t="s">
        <v>261</v>
      </c>
      <c r="G1158" s="42">
        <v>0</v>
      </c>
      <c r="H1158" s="42">
        <v>800000</v>
      </c>
      <c r="I1158" s="42">
        <v>400000</v>
      </c>
      <c r="J1158" s="42">
        <v>0</v>
      </c>
      <c r="K1158" s="42">
        <v>0</v>
      </c>
      <c r="L1158" s="42">
        <v>0</v>
      </c>
      <c r="M1158" s="42">
        <v>0</v>
      </c>
      <c r="N1158" s="42">
        <v>0</v>
      </c>
      <c r="O1158" s="42">
        <v>800000</v>
      </c>
      <c r="P1158" s="42">
        <v>400000</v>
      </c>
      <c r="Q1158" s="17">
        <f t="shared" si="35"/>
        <v>0</v>
      </c>
    </row>
    <row r="1159" spans="1:17" x14ac:dyDescent="0.2">
      <c r="A1159" s="18" t="s">
        <v>435</v>
      </c>
      <c r="B1159" s="18" t="s">
        <v>436</v>
      </c>
      <c r="C1159" s="15" t="str">
        <f t="shared" ref="C1159:C1222" si="36">+CONCATENATE(A1159," ",B1159)</f>
        <v>21375800 Desarrollo Artístico y Extensión Musical</v>
      </c>
      <c r="D1159" s="18" t="s">
        <v>253</v>
      </c>
      <c r="E1159" s="18" t="s">
        <v>262</v>
      </c>
      <c r="F1159" s="18" t="s">
        <v>263</v>
      </c>
      <c r="G1159" s="42">
        <v>2000000</v>
      </c>
      <c r="H1159" s="42">
        <v>2000000</v>
      </c>
      <c r="I1159" s="42">
        <v>1757383</v>
      </c>
      <c r="J1159" s="42">
        <v>1757382.81</v>
      </c>
      <c r="K1159" s="42">
        <v>0</v>
      </c>
      <c r="L1159" s="42">
        <v>0</v>
      </c>
      <c r="M1159" s="42">
        <v>0</v>
      </c>
      <c r="N1159" s="42">
        <v>0</v>
      </c>
      <c r="O1159" s="42">
        <v>242617.19</v>
      </c>
      <c r="P1159" s="42">
        <v>0.19</v>
      </c>
      <c r="Q1159" s="17">
        <f t="shared" ref="Q1159:Q1222" si="37">+IFERROR(M1159/H1159,0)</f>
        <v>0</v>
      </c>
    </row>
    <row r="1160" spans="1:17" x14ac:dyDescent="0.2">
      <c r="A1160" s="18" t="s">
        <v>435</v>
      </c>
      <c r="B1160" s="18" t="s">
        <v>436</v>
      </c>
      <c r="C1160" s="15" t="str">
        <f t="shared" si="36"/>
        <v>21375800 Desarrollo Artístico y Extensión Musical</v>
      </c>
      <c r="D1160" s="18" t="s">
        <v>253</v>
      </c>
      <c r="E1160" s="18" t="s">
        <v>359</v>
      </c>
      <c r="F1160" s="18" t="s">
        <v>360</v>
      </c>
      <c r="G1160" s="42">
        <v>17790336</v>
      </c>
      <c r="H1160" s="42">
        <v>20490336</v>
      </c>
      <c r="I1160" s="42">
        <v>20232953</v>
      </c>
      <c r="J1160" s="42">
        <v>19011022.100000001</v>
      </c>
      <c r="K1160" s="42">
        <v>0</v>
      </c>
      <c r="L1160" s="42">
        <v>0</v>
      </c>
      <c r="M1160" s="42">
        <v>0</v>
      </c>
      <c r="N1160" s="42">
        <v>0</v>
      </c>
      <c r="O1160" s="42">
        <v>1479313.9</v>
      </c>
      <c r="P1160" s="42">
        <v>1221930.8999999999</v>
      </c>
      <c r="Q1160" s="17">
        <f t="shared" si="37"/>
        <v>0</v>
      </c>
    </row>
    <row r="1161" spans="1:17" x14ac:dyDescent="0.2">
      <c r="A1161" s="18" t="s">
        <v>435</v>
      </c>
      <c r="B1161" s="18" t="s">
        <v>436</v>
      </c>
      <c r="C1161" s="15" t="str">
        <f t="shared" si="36"/>
        <v>21375800 Desarrollo Artístico y Extensión Musical</v>
      </c>
      <c r="D1161" s="18" t="s">
        <v>253</v>
      </c>
      <c r="E1161" s="18" t="s">
        <v>266</v>
      </c>
      <c r="F1161" s="18" t="s">
        <v>267</v>
      </c>
      <c r="G1161" s="42">
        <v>800000</v>
      </c>
      <c r="H1161" s="42">
        <v>800000</v>
      </c>
      <c r="I1161" s="42">
        <v>719000</v>
      </c>
      <c r="J1161" s="42">
        <v>0</v>
      </c>
      <c r="K1161" s="42">
        <v>19733.05</v>
      </c>
      <c r="L1161" s="42">
        <v>0</v>
      </c>
      <c r="M1161" s="42">
        <v>618202.66</v>
      </c>
      <c r="N1161" s="42">
        <v>618202.66</v>
      </c>
      <c r="O1161" s="42">
        <v>162064.29</v>
      </c>
      <c r="P1161" s="42">
        <v>81064.289999999994</v>
      </c>
      <c r="Q1161" s="17">
        <f t="shared" si="37"/>
        <v>0.77275332500000005</v>
      </c>
    </row>
    <row r="1162" spans="1:17" x14ac:dyDescent="0.2">
      <c r="A1162" s="18" t="s">
        <v>435</v>
      </c>
      <c r="B1162" s="18" t="s">
        <v>436</v>
      </c>
      <c r="C1162" s="15" t="str">
        <f t="shared" si="36"/>
        <v>21375800 Desarrollo Artístico y Extensión Musical</v>
      </c>
      <c r="D1162" s="18" t="s">
        <v>19</v>
      </c>
      <c r="E1162" s="18" t="s">
        <v>274</v>
      </c>
      <c r="F1162" s="18" t="s">
        <v>275</v>
      </c>
      <c r="G1162" s="42">
        <v>3500000</v>
      </c>
      <c r="H1162" s="42">
        <v>0</v>
      </c>
      <c r="I1162" s="42">
        <v>0</v>
      </c>
      <c r="J1162" s="42">
        <v>0</v>
      </c>
      <c r="K1162" s="42">
        <v>0</v>
      </c>
      <c r="L1162" s="42">
        <v>0</v>
      </c>
      <c r="M1162" s="42">
        <v>0</v>
      </c>
      <c r="N1162" s="42">
        <v>0</v>
      </c>
      <c r="O1162" s="42">
        <v>0</v>
      </c>
      <c r="P1162" s="42">
        <v>0</v>
      </c>
      <c r="Q1162" s="17">
        <f t="shared" si="37"/>
        <v>0</v>
      </c>
    </row>
    <row r="1163" spans="1:17" x14ac:dyDescent="0.2">
      <c r="A1163" s="18" t="s">
        <v>435</v>
      </c>
      <c r="B1163" s="18" t="s">
        <v>436</v>
      </c>
      <c r="C1163" s="15" t="str">
        <f t="shared" si="36"/>
        <v>21375800 Desarrollo Artístico y Extensión Musical</v>
      </c>
      <c r="D1163" s="18" t="s">
        <v>19</v>
      </c>
      <c r="E1163" s="18" t="s">
        <v>276</v>
      </c>
      <c r="F1163" s="18" t="s">
        <v>277</v>
      </c>
      <c r="G1163" s="42">
        <v>0</v>
      </c>
      <c r="H1163" s="42">
        <v>0</v>
      </c>
      <c r="I1163" s="42">
        <v>0</v>
      </c>
      <c r="J1163" s="42">
        <v>0</v>
      </c>
      <c r="K1163" s="42">
        <v>0</v>
      </c>
      <c r="L1163" s="42">
        <v>0</v>
      </c>
      <c r="M1163" s="42">
        <v>0</v>
      </c>
      <c r="N1163" s="42">
        <v>0</v>
      </c>
      <c r="O1163" s="42">
        <v>0</v>
      </c>
      <c r="P1163" s="42">
        <v>0</v>
      </c>
      <c r="Q1163" s="17">
        <f t="shared" si="37"/>
        <v>0</v>
      </c>
    </row>
    <row r="1164" spans="1:17" x14ac:dyDescent="0.2">
      <c r="A1164" s="18" t="s">
        <v>435</v>
      </c>
      <c r="B1164" s="18" t="s">
        <v>436</v>
      </c>
      <c r="C1164" s="15" t="str">
        <f t="shared" si="36"/>
        <v>21375800 Desarrollo Artístico y Extensión Musical</v>
      </c>
      <c r="D1164" s="18" t="s">
        <v>253</v>
      </c>
      <c r="E1164" s="18" t="s">
        <v>276</v>
      </c>
      <c r="F1164" s="18" t="s">
        <v>277</v>
      </c>
      <c r="G1164" s="42">
        <v>3500000</v>
      </c>
      <c r="H1164" s="42">
        <v>0</v>
      </c>
      <c r="I1164" s="42">
        <v>0</v>
      </c>
      <c r="J1164" s="42">
        <v>0</v>
      </c>
      <c r="K1164" s="42">
        <v>0</v>
      </c>
      <c r="L1164" s="42">
        <v>0</v>
      </c>
      <c r="M1164" s="42">
        <v>0</v>
      </c>
      <c r="N1164" s="42">
        <v>0</v>
      </c>
      <c r="O1164" s="42">
        <v>0</v>
      </c>
      <c r="P1164" s="42">
        <v>0</v>
      </c>
      <c r="Q1164" s="17">
        <f t="shared" si="37"/>
        <v>0</v>
      </c>
    </row>
    <row r="1165" spans="1:17" x14ac:dyDescent="0.2">
      <c r="A1165" s="18" t="s">
        <v>435</v>
      </c>
      <c r="B1165" s="18" t="s">
        <v>436</v>
      </c>
      <c r="C1165" s="15" t="str">
        <f t="shared" si="36"/>
        <v>21375800 Desarrollo Artístico y Extensión Musical</v>
      </c>
      <c r="D1165" s="18" t="s">
        <v>19</v>
      </c>
      <c r="E1165" s="18" t="s">
        <v>209</v>
      </c>
      <c r="F1165" s="18" t="s">
        <v>210</v>
      </c>
      <c r="G1165" s="42">
        <v>164405365</v>
      </c>
      <c r="H1165" s="42">
        <v>196617238</v>
      </c>
      <c r="I1165" s="42">
        <v>170042925.47</v>
      </c>
      <c r="J1165" s="42">
        <v>0</v>
      </c>
      <c r="K1165" s="42">
        <v>28164384.57</v>
      </c>
      <c r="L1165" s="42">
        <v>0</v>
      </c>
      <c r="M1165" s="42">
        <v>90486293.099999994</v>
      </c>
      <c r="N1165" s="42">
        <v>90486293.099999994</v>
      </c>
      <c r="O1165" s="42">
        <v>77966560.329999998</v>
      </c>
      <c r="P1165" s="42">
        <v>51392247.799999997</v>
      </c>
      <c r="Q1165" s="17">
        <f t="shared" si="37"/>
        <v>0.46021546238992533</v>
      </c>
    </row>
    <row r="1166" spans="1:17" x14ac:dyDescent="0.2">
      <c r="A1166" s="18" t="s">
        <v>435</v>
      </c>
      <c r="B1166" s="18" t="s">
        <v>436</v>
      </c>
      <c r="C1166" s="15" t="str">
        <f t="shared" si="36"/>
        <v>21375800 Desarrollo Artístico y Extensión Musical</v>
      </c>
      <c r="D1166" s="18" t="s">
        <v>19</v>
      </c>
      <c r="E1166" s="18" t="s">
        <v>211</v>
      </c>
      <c r="F1166" s="18" t="s">
        <v>212</v>
      </c>
      <c r="G1166" s="42">
        <v>42901335</v>
      </c>
      <c r="H1166" s="42">
        <v>42411481</v>
      </c>
      <c r="I1166" s="42">
        <v>41707870</v>
      </c>
      <c r="J1166" s="42">
        <v>0</v>
      </c>
      <c r="K1166" s="42">
        <v>16871868.100000001</v>
      </c>
      <c r="L1166" s="42">
        <v>0</v>
      </c>
      <c r="M1166" s="42">
        <v>24836001.899999999</v>
      </c>
      <c r="N1166" s="42">
        <v>24836001.899999999</v>
      </c>
      <c r="O1166" s="42">
        <v>703611</v>
      </c>
      <c r="P1166" s="42">
        <v>0</v>
      </c>
      <c r="Q1166" s="17">
        <f t="shared" si="37"/>
        <v>0.58559619504916605</v>
      </c>
    </row>
    <row r="1167" spans="1:17" x14ac:dyDescent="0.2">
      <c r="A1167" s="18" t="s">
        <v>435</v>
      </c>
      <c r="B1167" s="18" t="s">
        <v>436</v>
      </c>
      <c r="C1167" s="15" t="str">
        <f t="shared" si="36"/>
        <v>21375800 Desarrollo Artístico y Extensión Musical</v>
      </c>
      <c r="D1167" s="18" t="s">
        <v>19</v>
      </c>
      <c r="E1167" s="18" t="s">
        <v>442</v>
      </c>
      <c r="F1167" s="18" t="s">
        <v>214</v>
      </c>
      <c r="G1167" s="42">
        <v>37008294</v>
      </c>
      <c r="H1167" s="42">
        <v>36585728</v>
      </c>
      <c r="I1167" s="42">
        <v>35978767</v>
      </c>
      <c r="J1167" s="42">
        <v>0</v>
      </c>
      <c r="K1167" s="42">
        <v>14623064.789999999</v>
      </c>
      <c r="L1167" s="42">
        <v>0</v>
      </c>
      <c r="M1167" s="42">
        <v>21355702.210000001</v>
      </c>
      <c r="N1167" s="42">
        <v>21355702.210000001</v>
      </c>
      <c r="O1167" s="42">
        <v>606961</v>
      </c>
      <c r="P1167" s="42">
        <v>0</v>
      </c>
      <c r="Q1167" s="17">
        <f t="shared" si="37"/>
        <v>0.58371674905580673</v>
      </c>
    </row>
    <row r="1168" spans="1:17" x14ac:dyDescent="0.2">
      <c r="A1168" s="18" t="s">
        <v>435</v>
      </c>
      <c r="B1168" s="18" t="s">
        <v>436</v>
      </c>
      <c r="C1168" s="15" t="str">
        <f t="shared" si="36"/>
        <v>21375800 Desarrollo Artístico y Extensión Musical</v>
      </c>
      <c r="D1168" s="18" t="s">
        <v>19</v>
      </c>
      <c r="E1168" s="18" t="s">
        <v>443</v>
      </c>
      <c r="F1168" s="18" t="s">
        <v>216</v>
      </c>
      <c r="G1168" s="42">
        <v>5893041</v>
      </c>
      <c r="H1168" s="42">
        <v>5825753</v>
      </c>
      <c r="I1168" s="42">
        <v>5729103</v>
      </c>
      <c r="J1168" s="42">
        <v>0</v>
      </c>
      <c r="K1168" s="42">
        <v>2248803.31</v>
      </c>
      <c r="L1168" s="42">
        <v>0</v>
      </c>
      <c r="M1168" s="42">
        <v>3480299.69</v>
      </c>
      <c r="N1168" s="42">
        <v>3480299.69</v>
      </c>
      <c r="O1168" s="42">
        <v>96650</v>
      </c>
      <c r="P1168" s="42">
        <v>0</v>
      </c>
      <c r="Q1168" s="17">
        <f t="shared" si="37"/>
        <v>0.59739911561647052</v>
      </c>
    </row>
    <row r="1169" spans="1:17" x14ac:dyDescent="0.2">
      <c r="A1169" s="18" t="s">
        <v>435</v>
      </c>
      <c r="B1169" s="18" t="s">
        <v>436</v>
      </c>
      <c r="C1169" s="15" t="str">
        <f t="shared" si="36"/>
        <v>21375800 Desarrollo Artístico y Extensión Musical</v>
      </c>
      <c r="D1169" s="18" t="s">
        <v>19</v>
      </c>
      <c r="E1169" s="18" t="s">
        <v>225</v>
      </c>
      <c r="F1169" s="18" t="s">
        <v>226</v>
      </c>
      <c r="G1169" s="42">
        <v>21300000</v>
      </c>
      <c r="H1169" s="42">
        <v>28701727</v>
      </c>
      <c r="I1169" s="42">
        <v>28701727</v>
      </c>
      <c r="J1169" s="42">
        <v>0</v>
      </c>
      <c r="K1169" s="42">
        <v>8945288.4700000007</v>
      </c>
      <c r="L1169" s="42">
        <v>0</v>
      </c>
      <c r="M1169" s="42">
        <v>8288964</v>
      </c>
      <c r="N1169" s="42">
        <v>8288964</v>
      </c>
      <c r="O1169" s="42">
        <v>11467474.529999999</v>
      </c>
      <c r="P1169" s="42">
        <v>11467474.529999999</v>
      </c>
      <c r="Q1169" s="17">
        <f t="shared" si="37"/>
        <v>0.28879669854012618</v>
      </c>
    </row>
    <row r="1170" spans="1:17" x14ac:dyDescent="0.2">
      <c r="A1170" s="18" t="s">
        <v>435</v>
      </c>
      <c r="B1170" s="18" t="s">
        <v>436</v>
      </c>
      <c r="C1170" s="15" t="str">
        <f t="shared" si="36"/>
        <v>21375800 Desarrollo Artístico y Extensión Musical</v>
      </c>
      <c r="D1170" s="18" t="s">
        <v>19</v>
      </c>
      <c r="E1170" s="18" t="s">
        <v>227</v>
      </c>
      <c r="F1170" s="18" t="s">
        <v>228</v>
      </c>
      <c r="G1170" s="42">
        <v>9300000</v>
      </c>
      <c r="H1170" s="42">
        <v>16701727</v>
      </c>
      <c r="I1170" s="42">
        <v>16701727</v>
      </c>
      <c r="J1170" s="42">
        <v>0</v>
      </c>
      <c r="K1170" s="42">
        <v>8945288.4700000007</v>
      </c>
      <c r="L1170" s="42">
        <v>0</v>
      </c>
      <c r="M1170" s="42">
        <v>0</v>
      </c>
      <c r="N1170" s="42">
        <v>0</v>
      </c>
      <c r="O1170" s="42">
        <v>7756438.5300000003</v>
      </c>
      <c r="P1170" s="42">
        <v>7756438.5300000003</v>
      </c>
      <c r="Q1170" s="17">
        <f t="shared" si="37"/>
        <v>0</v>
      </c>
    </row>
    <row r="1171" spans="1:17" x14ac:dyDescent="0.2">
      <c r="A1171" s="18" t="s">
        <v>435</v>
      </c>
      <c r="B1171" s="18" t="s">
        <v>436</v>
      </c>
      <c r="C1171" s="15" t="str">
        <f t="shared" si="36"/>
        <v>21375800 Desarrollo Artístico y Extensión Musical</v>
      </c>
      <c r="D1171" s="18" t="s">
        <v>19</v>
      </c>
      <c r="E1171" s="18" t="s">
        <v>229</v>
      </c>
      <c r="F1171" s="18" t="s">
        <v>230</v>
      </c>
      <c r="G1171" s="42">
        <v>12000000</v>
      </c>
      <c r="H1171" s="42">
        <v>12000000</v>
      </c>
      <c r="I1171" s="42">
        <v>12000000</v>
      </c>
      <c r="J1171" s="42">
        <v>0</v>
      </c>
      <c r="K1171" s="42">
        <v>0</v>
      </c>
      <c r="L1171" s="42">
        <v>0</v>
      </c>
      <c r="M1171" s="42">
        <v>8288964</v>
      </c>
      <c r="N1171" s="42">
        <v>8288964</v>
      </c>
      <c r="O1171" s="42">
        <v>3711036</v>
      </c>
      <c r="P1171" s="42">
        <v>3711036</v>
      </c>
      <c r="Q1171" s="20">
        <f t="shared" si="37"/>
        <v>0.690747</v>
      </c>
    </row>
    <row r="1172" spans="1:17" x14ac:dyDescent="0.2">
      <c r="A1172" s="18" t="s">
        <v>435</v>
      </c>
      <c r="B1172" s="18" t="s">
        <v>436</v>
      </c>
      <c r="C1172" s="15" t="str">
        <f t="shared" si="36"/>
        <v>21375800 Desarrollo Artístico y Extensión Musical</v>
      </c>
      <c r="D1172" s="18" t="s">
        <v>19</v>
      </c>
      <c r="E1172" s="18" t="s">
        <v>231</v>
      </c>
      <c r="F1172" s="18" t="s">
        <v>232</v>
      </c>
      <c r="G1172" s="42">
        <v>84500000</v>
      </c>
      <c r="H1172" s="42">
        <v>84500000</v>
      </c>
      <c r="I1172" s="42">
        <v>84500000</v>
      </c>
      <c r="J1172" s="42">
        <v>0</v>
      </c>
      <c r="K1172" s="42">
        <v>2347228</v>
      </c>
      <c r="L1172" s="42">
        <v>0</v>
      </c>
      <c r="M1172" s="42">
        <v>56333328</v>
      </c>
      <c r="N1172" s="42">
        <v>56333328</v>
      </c>
      <c r="O1172" s="42">
        <v>25819444</v>
      </c>
      <c r="P1172" s="42">
        <v>25819444</v>
      </c>
      <c r="Q1172" s="17">
        <f t="shared" si="37"/>
        <v>0.66666660355029583</v>
      </c>
    </row>
    <row r="1173" spans="1:17" x14ac:dyDescent="0.2">
      <c r="A1173" s="18" t="s">
        <v>435</v>
      </c>
      <c r="B1173" s="18" t="s">
        <v>436</v>
      </c>
      <c r="C1173" s="15" t="str">
        <f t="shared" si="36"/>
        <v>21375800 Desarrollo Artístico y Extensión Musical</v>
      </c>
      <c r="D1173" s="18" t="s">
        <v>19</v>
      </c>
      <c r="E1173" s="18" t="s">
        <v>444</v>
      </c>
      <c r="F1173" s="18" t="s">
        <v>445</v>
      </c>
      <c r="G1173" s="42">
        <v>84500000</v>
      </c>
      <c r="H1173" s="42">
        <v>84500000</v>
      </c>
      <c r="I1173" s="42">
        <v>84500000</v>
      </c>
      <c r="J1173" s="42">
        <v>0</v>
      </c>
      <c r="K1173" s="42">
        <v>2347228</v>
      </c>
      <c r="L1173" s="42">
        <v>0</v>
      </c>
      <c r="M1173" s="42">
        <v>56333328</v>
      </c>
      <c r="N1173" s="42">
        <v>56333328</v>
      </c>
      <c r="O1173" s="42">
        <v>25819444</v>
      </c>
      <c r="P1173" s="42">
        <v>25819444</v>
      </c>
      <c r="Q1173" s="17">
        <f t="shared" si="37"/>
        <v>0.66666660355029583</v>
      </c>
    </row>
    <row r="1174" spans="1:17" x14ac:dyDescent="0.2">
      <c r="A1174" s="18" t="s">
        <v>435</v>
      </c>
      <c r="B1174" s="18" t="s">
        <v>436</v>
      </c>
      <c r="C1174" s="15" t="str">
        <f t="shared" si="36"/>
        <v>21375800 Desarrollo Artístico y Extensión Musical</v>
      </c>
      <c r="D1174" s="18" t="s">
        <v>19</v>
      </c>
      <c r="E1174" s="18" t="s">
        <v>239</v>
      </c>
      <c r="F1174" s="18" t="s">
        <v>240</v>
      </c>
      <c r="G1174" s="42">
        <v>15704030</v>
      </c>
      <c r="H1174" s="42">
        <v>41004030</v>
      </c>
      <c r="I1174" s="42">
        <v>15133328.470000001</v>
      </c>
      <c r="J1174" s="42">
        <v>0</v>
      </c>
      <c r="K1174" s="42">
        <v>0</v>
      </c>
      <c r="L1174" s="42">
        <v>0</v>
      </c>
      <c r="M1174" s="42">
        <v>1027999.2</v>
      </c>
      <c r="N1174" s="42">
        <v>1027999.2</v>
      </c>
      <c r="O1174" s="42">
        <v>39976030.799999997</v>
      </c>
      <c r="P1174" s="42">
        <v>14105329.27</v>
      </c>
      <c r="Q1174" s="17">
        <f t="shared" si="37"/>
        <v>2.5070686954428625E-2</v>
      </c>
    </row>
    <row r="1175" spans="1:17" x14ac:dyDescent="0.2">
      <c r="A1175" s="18" t="s">
        <v>435</v>
      </c>
      <c r="B1175" s="18" t="s">
        <v>436</v>
      </c>
      <c r="C1175" s="15" t="str">
        <f t="shared" si="36"/>
        <v>21375800 Desarrollo Artístico y Extensión Musical</v>
      </c>
      <c r="D1175" s="18" t="s">
        <v>19</v>
      </c>
      <c r="E1175" s="18" t="s">
        <v>241</v>
      </c>
      <c r="F1175" s="18" t="s">
        <v>242</v>
      </c>
      <c r="G1175" s="42">
        <v>15704030</v>
      </c>
      <c r="H1175" s="42">
        <v>41004030</v>
      </c>
      <c r="I1175" s="42">
        <v>15133328.470000001</v>
      </c>
      <c r="J1175" s="42">
        <v>0</v>
      </c>
      <c r="K1175" s="42">
        <v>0</v>
      </c>
      <c r="L1175" s="42">
        <v>0</v>
      </c>
      <c r="M1175" s="42">
        <v>1027999.2</v>
      </c>
      <c r="N1175" s="42">
        <v>1027999.2</v>
      </c>
      <c r="O1175" s="42">
        <v>39976030.799999997</v>
      </c>
      <c r="P1175" s="42">
        <v>14105329.27</v>
      </c>
      <c r="Q1175" s="17">
        <f t="shared" si="37"/>
        <v>2.5070686954428625E-2</v>
      </c>
    </row>
    <row r="1176" spans="1:17" x14ac:dyDescent="0.2">
      <c r="A1176" s="40" t="s">
        <v>446</v>
      </c>
      <c r="B1176" s="40" t="s">
        <v>447</v>
      </c>
      <c r="C1176" s="15" t="str">
        <f t="shared" si="36"/>
        <v>21375801 CENTRO NACIONAL DE LA MÚSICA</v>
      </c>
      <c r="D1176" s="40" t="s">
        <v>19</v>
      </c>
      <c r="E1176" s="40" t="s">
        <v>20</v>
      </c>
      <c r="F1176" s="40" t="s">
        <v>20</v>
      </c>
      <c r="G1176" s="41">
        <v>3080984340</v>
      </c>
      <c r="H1176" s="41">
        <v>3080984340</v>
      </c>
      <c r="I1176" s="41">
        <v>2830217537.25</v>
      </c>
      <c r="J1176" s="41">
        <v>0</v>
      </c>
      <c r="K1176" s="41">
        <v>0</v>
      </c>
      <c r="L1176" s="41">
        <v>0</v>
      </c>
      <c r="M1176" s="41">
        <v>1587390229.6800001</v>
      </c>
      <c r="N1176" s="41">
        <v>1567130756.9200001</v>
      </c>
      <c r="O1176" s="41">
        <v>1493594110.3199999</v>
      </c>
      <c r="P1176" s="41">
        <v>1242827307.5699999</v>
      </c>
      <c r="Q1176" s="20">
        <f t="shared" si="37"/>
        <v>0.51522177801137414</v>
      </c>
    </row>
    <row r="1177" spans="1:17" x14ac:dyDescent="0.2">
      <c r="A1177" s="18" t="s">
        <v>446</v>
      </c>
      <c r="B1177" s="18" t="s">
        <v>447</v>
      </c>
      <c r="C1177" s="15" t="str">
        <f t="shared" si="36"/>
        <v>21375801 CENTRO NACIONAL DE LA MÚSICA</v>
      </c>
      <c r="D1177" s="18" t="s">
        <v>19</v>
      </c>
      <c r="E1177" s="18" t="s">
        <v>23</v>
      </c>
      <c r="F1177" s="18" t="s">
        <v>24</v>
      </c>
      <c r="G1177" s="42">
        <v>2540408984</v>
      </c>
      <c r="H1177" s="42">
        <v>2520808984</v>
      </c>
      <c r="I1177" s="42">
        <v>2281803964</v>
      </c>
      <c r="J1177" s="42">
        <v>0</v>
      </c>
      <c r="K1177" s="42">
        <v>0</v>
      </c>
      <c r="L1177" s="42">
        <v>0</v>
      </c>
      <c r="M1177" s="42">
        <v>1272131601.02</v>
      </c>
      <c r="N1177" s="42">
        <v>1272131601.02</v>
      </c>
      <c r="O1177" s="42">
        <v>1248677382.98</v>
      </c>
      <c r="P1177" s="42">
        <v>1009672362.98</v>
      </c>
      <c r="Q1177" s="17">
        <f t="shared" si="37"/>
        <v>0.50465212124140857</v>
      </c>
    </row>
    <row r="1178" spans="1:17" x14ac:dyDescent="0.2">
      <c r="A1178" s="18" t="s">
        <v>446</v>
      </c>
      <c r="B1178" s="18" t="s">
        <v>447</v>
      </c>
      <c r="C1178" s="15" t="str">
        <f t="shared" si="36"/>
        <v>21375801 CENTRO NACIONAL DE LA MÚSICA</v>
      </c>
      <c r="D1178" s="18" t="s">
        <v>19</v>
      </c>
      <c r="E1178" s="18" t="s">
        <v>25</v>
      </c>
      <c r="F1178" s="18" t="s">
        <v>26</v>
      </c>
      <c r="G1178" s="42">
        <v>1080780900</v>
      </c>
      <c r="H1178" s="42">
        <v>1106180900</v>
      </c>
      <c r="I1178" s="42">
        <v>968556350</v>
      </c>
      <c r="J1178" s="42">
        <v>0</v>
      </c>
      <c r="K1178" s="42">
        <v>0</v>
      </c>
      <c r="L1178" s="42">
        <v>0</v>
      </c>
      <c r="M1178" s="42">
        <v>573008158.60000002</v>
      </c>
      <c r="N1178" s="42">
        <v>573008158.60000002</v>
      </c>
      <c r="O1178" s="42">
        <v>533172741.39999998</v>
      </c>
      <c r="P1178" s="42">
        <v>395548191.39999998</v>
      </c>
      <c r="Q1178" s="17">
        <f t="shared" si="37"/>
        <v>0.51800583304231707</v>
      </c>
    </row>
    <row r="1179" spans="1:17" x14ac:dyDescent="0.2">
      <c r="A1179" s="18" t="s">
        <v>446</v>
      </c>
      <c r="B1179" s="18" t="s">
        <v>447</v>
      </c>
      <c r="C1179" s="15" t="str">
        <f t="shared" si="36"/>
        <v>21375801 CENTRO NACIONAL DE LA MÚSICA</v>
      </c>
      <c r="D1179" s="18" t="s">
        <v>19</v>
      </c>
      <c r="E1179" s="18" t="s">
        <v>27</v>
      </c>
      <c r="F1179" s="18" t="s">
        <v>28</v>
      </c>
      <c r="G1179" s="42">
        <v>1072780900</v>
      </c>
      <c r="H1179" s="42">
        <v>1072780900</v>
      </c>
      <c r="I1179" s="42">
        <v>943156350</v>
      </c>
      <c r="J1179" s="42">
        <v>0</v>
      </c>
      <c r="K1179" s="42">
        <v>0</v>
      </c>
      <c r="L1179" s="42">
        <v>0</v>
      </c>
      <c r="M1179" s="42">
        <v>563851029</v>
      </c>
      <c r="N1179" s="42">
        <v>563851029</v>
      </c>
      <c r="O1179" s="42">
        <v>508929871</v>
      </c>
      <c r="P1179" s="42">
        <v>379305321</v>
      </c>
      <c r="Q1179" s="17">
        <f t="shared" si="37"/>
        <v>0.52559756516917855</v>
      </c>
    </row>
    <row r="1180" spans="1:17" x14ac:dyDescent="0.2">
      <c r="A1180" s="18" t="s">
        <v>446</v>
      </c>
      <c r="B1180" s="18" t="s">
        <v>447</v>
      </c>
      <c r="C1180" s="15" t="str">
        <f t="shared" si="36"/>
        <v>21375801 CENTRO NACIONAL DE LA MÚSICA</v>
      </c>
      <c r="D1180" s="18" t="s">
        <v>19</v>
      </c>
      <c r="E1180" s="18" t="s">
        <v>29</v>
      </c>
      <c r="F1180" s="18" t="s">
        <v>30</v>
      </c>
      <c r="G1180" s="42">
        <v>8000000</v>
      </c>
      <c r="H1180" s="42">
        <v>33400000</v>
      </c>
      <c r="I1180" s="42">
        <v>25400000</v>
      </c>
      <c r="J1180" s="42">
        <v>0</v>
      </c>
      <c r="K1180" s="42">
        <v>0</v>
      </c>
      <c r="L1180" s="42">
        <v>0</v>
      </c>
      <c r="M1180" s="42">
        <v>9157129.5999999996</v>
      </c>
      <c r="N1180" s="42">
        <v>9157129.5999999996</v>
      </c>
      <c r="O1180" s="42">
        <v>24242870.399999999</v>
      </c>
      <c r="P1180" s="42">
        <v>16242870.4</v>
      </c>
      <c r="Q1180" s="17">
        <f t="shared" si="37"/>
        <v>0.27416555688622751</v>
      </c>
    </row>
    <row r="1181" spans="1:17" x14ac:dyDescent="0.2">
      <c r="A1181" s="18" t="s">
        <v>446</v>
      </c>
      <c r="B1181" s="18" t="s">
        <v>447</v>
      </c>
      <c r="C1181" s="15" t="str">
        <f t="shared" si="36"/>
        <v>21375801 CENTRO NACIONAL DE LA MÚSICA</v>
      </c>
      <c r="D1181" s="18" t="s">
        <v>19</v>
      </c>
      <c r="E1181" s="18" t="s">
        <v>31</v>
      </c>
      <c r="F1181" s="18" t="s">
        <v>32</v>
      </c>
      <c r="G1181" s="42">
        <v>5300000</v>
      </c>
      <c r="H1181" s="42">
        <v>5300000</v>
      </c>
      <c r="I1181" s="42">
        <v>5300000</v>
      </c>
      <c r="J1181" s="42">
        <v>0</v>
      </c>
      <c r="K1181" s="42">
        <v>0</v>
      </c>
      <c r="L1181" s="42">
        <v>0</v>
      </c>
      <c r="M1181" s="42">
        <v>2014152.05</v>
      </c>
      <c r="N1181" s="42">
        <v>2014152.05</v>
      </c>
      <c r="O1181" s="42">
        <v>3285847.95</v>
      </c>
      <c r="P1181" s="42">
        <v>3285847.95</v>
      </c>
      <c r="Q1181" s="17">
        <f t="shared" si="37"/>
        <v>0.38002868867924527</v>
      </c>
    </row>
    <row r="1182" spans="1:17" x14ac:dyDescent="0.2">
      <c r="A1182" s="18" t="s">
        <v>446</v>
      </c>
      <c r="B1182" s="18" t="s">
        <v>447</v>
      </c>
      <c r="C1182" s="15" t="str">
        <f t="shared" si="36"/>
        <v>21375801 CENTRO NACIONAL DE LA MÚSICA</v>
      </c>
      <c r="D1182" s="18" t="s">
        <v>19</v>
      </c>
      <c r="E1182" s="18" t="s">
        <v>33</v>
      </c>
      <c r="F1182" s="18" t="s">
        <v>34</v>
      </c>
      <c r="G1182" s="42">
        <v>5300000</v>
      </c>
      <c r="H1182" s="42">
        <v>5300000</v>
      </c>
      <c r="I1182" s="42">
        <v>5300000</v>
      </c>
      <c r="J1182" s="42">
        <v>0</v>
      </c>
      <c r="K1182" s="42">
        <v>0</v>
      </c>
      <c r="L1182" s="42">
        <v>0</v>
      </c>
      <c r="M1182" s="42">
        <v>2014152.05</v>
      </c>
      <c r="N1182" s="42">
        <v>2014152.05</v>
      </c>
      <c r="O1182" s="42">
        <v>3285847.95</v>
      </c>
      <c r="P1182" s="42">
        <v>3285847.95</v>
      </c>
      <c r="Q1182" s="17">
        <f t="shared" si="37"/>
        <v>0.38002868867924527</v>
      </c>
    </row>
    <row r="1183" spans="1:17" x14ac:dyDescent="0.2">
      <c r="A1183" s="18" t="s">
        <v>446</v>
      </c>
      <c r="B1183" s="18" t="s">
        <v>447</v>
      </c>
      <c r="C1183" s="15" t="str">
        <f t="shared" si="36"/>
        <v>21375801 CENTRO NACIONAL DE LA MÚSICA</v>
      </c>
      <c r="D1183" s="18" t="s">
        <v>19</v>
      </c>
      <c r="E1183" s="18" t="s">
        <v>35</v>
      </c>
      <c r="F1183" s="18" t="s">
        <v>36</v>
      </c>
      <c r="G1183" s="42">
        <v>1049112998</v>
      </c>
      <c r="H1183" s="42">
        <v>1004112998</v>
      </c>
      <c r="I1183" s="42">
        <v>925640537</v>
      </c>
      <c r="J1183" s="42">
        <v>0</v>
      </c>
      <c r="K1183" s="42">
        <v>0</v>
      </c>
      <c r="L1183" s="42">
        <v>0</v>
      </c>
      <c r="M1183" s="42">
        <v>482505377.56999999</v>
      </c>
      <c r="N1183" s="42">
        <v>482505377.56999999</v>
      </c>
      <c r="O1183" s="42">
        <v>521607620.43000001</v>
      </c>
      <c r="P1183" s="42">
        <v>443135159.43000001</v>
      </c>
      <c r="Q1183" s="17">
        <f t="shared" si="37"/>
        <v>0.480528962906623</v>
      </c>
    </row>
    <row r="1184" spans="1:17" x14ac:dyDescent="0.2">
      <c r="A1184" s="18" t="s">
        <v>446</v>
      </c>
      <c r="B1184" s="18" t="s">
        <v>447</v>
      </c>
      <c r="C1184" s="15" t="str">
        <f t="shared" si="36"/>
        <v>21375801 CENTRO NACIONAL DE LA MÚSICA</v>
      </c>
      <c r="D1184" s="18" t="s">
        <v>19</v>
      </c>
      <c r="E1184" s="18" t="s">
        <v>37</v>
      </c>
      <c r="F1184" s="18" t="s">
        <v>38</v>
      </c>
      <c r="G1184" s="42">
        <v>450000000</v>
      </c>
      <c r="H1184" s="42">
        <v>429000000</v>
      </c>
      <c r="I1184" s="42">
        <v>386403202</v>
      </c>
      <c r="J1184" s="42">
        <v>0</v>
      </c>
      <c r="K1184" s="42">
        <v>0</v>
      </c>
      <c r="L1184" s="42">
        <v>0</v>
      </c>
      <c r="M1184" s="42">
        <v>215567943.44999999</v>
      </c>
      <c r="N1184" s="42">
        <v>215567943.44999999</v>
      </c>
      <c r="O1184" s="42">
        <v>213432056.55000001</v>
      </c>
      <c r="P1184" s="42">
        <v>170835258.55000001</v>
      </c>
      <c r="Q1184" s="17">
        <f t="shared" si="37"/>
        <v>0.50248937867132859</v>
      </c>
    </row>
    <row r="1185" spans="1:17" x14ac:dyDescent="0.2">
      <c r="A1185" s="18" t="s">
        <v>446</v>
      </c>
      <c r="B1185" s="18" t="s">
        <v>447</v>
      </c>
      <c r="C1185" s="15" t="str">
        <f t="shared" si="36"/>
        <v>21375801 CENTRO NACIONAL DE LA MÚSICA</v>
      </c>
      <c r="D1185" s="18" t="s">
        <v>19</v>
      </c>
      <c r="E1185" s="18" t="s">
        <v>39</v>
      </c>
      <c r="F1185" s="18" t="s">
        <v>40</v>
      </c>
      <c r="G1185" s="42">
        <v>153825070</v>
      </c>
      <c r="H1185" s="42">
        <v>141325070</v>
      </c>
      <c r="I1185" s="42">
        <v>126971917</v>
      </c>
      <c r="J1185" s="42">
        <v>0</v>
      </c>
      <c r="K1185" s="42">
        <v>0</v>
      </c>
      <c r="L1185" s="42">
        <v>0</v>
      </c>
      <c r="M1185" s="42">
        <v>65848187.100000001</v>
      </c>
      <c r="N1185" s="42">
        <v>65848187.100000001</v>
      </c>
      <c r="O1185" s="42">
        <v>75476882.900000006</v>
      </c>
      <c r="P1185" s="42">
        <v>61123729.899999999</v>
      </c>
      <c r="Q1185" s="17">
        <f t="shared" si="37"/>
        <v>0.46593422596571155</v>
      </c>
    </row>
    <row r="1186" spans="1:17" x14ac:dyDescent="0.2">
      <c r="A1186" s="18" t="s">
        <v>446</v>
      </c>
      <c r="B1186" s="18" t="s">
        <v>447</v>
      </c>
      <c r="C1186" s="15" t="str">
        <f t="shared" si="36"/>
        <v>21375801 CENTRO NACIONAL DE LA MÚSICA</v>
      </c>
      <c r="D1186" s="18" t="s">
        <v>19</v>
      </c>
      <c r="E1186" s="18" t="s">
        <v>41</v>
      </c>
      <c r="F1186" s="18" t="s">
        <v>42</v>
      </c>
      <c r="G1186" s="42">
        <v>161553416</v>
      </c>
      <c r="H1186" s="42">
        <v>161553416</v>
      </c>
      <c r="I1186" s="42">
        <v>151852159</v>
      </c>
      <c r="J1186" s="42">
        <v>0</v>
      </c>
      <c r="K1186" s="42">
        <v>0</v>
      </c>
      <c r="L1186" s="42">
        <v>0</v>
      </c>
      <c r="M1186" s="42">
        <v>2445958.54</v>
      </c>
      <c r="N1186" s="42">
        <v>2445958.54</v>
      </c>
      <c r="O1186" s="42">
        <v>159107457.46000001</v>
      </c>
      <c r="P1186" s="42">
        <v>149406200.46000001</v>
      </c>
      <c r="Q1186" s="17">
        <f t="shared" si="37"/>
        <v>1.514024649283801E-2</v>
      </c>
    </row>
    <row r="1187" spans="1:17" x14ac:dyDescent="0.2">
      <c r="A1187" s="18" t="s">
        <v>446</v>
      </c>
      <c r="B1187" s="18" t="s">
        <v>447</v>
      </c>
      <c r="C1187" s="15" t="str">
        <f t="shared" si="36"/>
        <v>21375801 CENTRO NACIONAL DE LA MÚSICA</v>
      </c>
      <c r="D1187" s="18" t="s">
        <v>19</v>
      </c>
      <c r="E1187" s="18" t="s">
        <v>43</v>
      </c>
      <c r="F1187" s="18" t="s">
        <v>44</v>
      </c>
      <c r="G1187" s="42">
        <v>133734512</v>
      </c>
      <c r="H1187" s="42">
        <v>133734512</v>
      </c>
      <c r="I1187" s="42">
        <v>133734512</v>
      </c>
      <c r="J1187" s="42">
        <v>0</v>
      </c>
      <c r="K1187" s="42">
        <v>0</v>
      </c>
      <c r="L1187" s="42">
        <v>0</v>
      </c>
      <c r="M1187" s="42">
        <v>123947430.78</v>
      </c>
      <c r="N1187" s="42">
        <v>123947430.78</v>
      </c>
      <c r="O1187" s="42">
        <v>9787081.2200000007</v>
      </c>
      <c r="P1187" s="42">
        <v>9787081.2200000007</v>
      </c>
      <c r="Q1187" s="17">
        <f t="shared" si="37"/>
        <v>0.92681708652737294</v>
      </c>
    </row>
    <row r="1188" spans="1:17" x14ac:dyDescent="0.2">
      <c r="A1188" s="18" t="s">
        <v>446</v>
      </c>
      <c r="B1188" s="18" t="s">
        <v>447</v>
      </c>
      <c r="C1188" s="15" t="str">
        <f t="shared" si="36"/>
        <v>21375801 CENTRO NACIONAL DE LA MÚSICA</v>
      </c>
      <c r="D1188" s="18" t="s">
        <v>19</v>
      </c>
      <c r="E1188" s="18" t="s">
        <v>45</v>
      </c>
      <c r="F1188" s="18" t="s">
        <v>46</v>
      </c>
      <c r="G1188" s="42">
        <v>150000000</v>
      </c>
      <c r="H1188" s="42">
        <v>138500000</v>
      </c>
      <c r="I1188" s="42">
        <v>126678747</v>
      </c>
      <c r="J1188" s="42">
        <v>0</v>
      </c>
      <c r="K1188" s="42">
        <v>0</v>
      </c>
      <c r="L1188" s="42">
        <v>0</v>
      </c>
      <c r="M1188" s="42">
        <v>74695857.700000003</v>
      </c>
      <c r="N1188" s="42">
        <v>74695857.700000003</v>
      </c>
      <c r="O1188" s="42">
        <v>63804142.299999997</v>
      </c>
      <c r="P1188" s="42">
        <v>51982889.299999997</v>
      </c>
      <c r="Q1188" s="17">
        <f t="shared" si="37"/>
        <v>0.53932027220216605</v>
      </c>
    </row>
    <row r="1189" spans="1:17" x14ac:dyDescent="0.2">
      <c r="A1189" s="18" t="s">
        <v>446</v>
      </c>
      <c r="B1189" s="18" t="s">
        <v>447</v>
      </c>
      <c r="C1189" s="15" t="str">
        <f t="shared" si="36"/>
        <v>21375801 CENTRO NACIONAL DE LA MÚSICA</v>
      </c>
      <c r="D1189" s="18" t="s">
        <v>19</v>
      </c>
      <c r="E1189" s="18" t="s">
        <v>47</v>
      </c>
      <c r="F1189" s="18" t="s">
        <v>48</v>
      </c>
      <c r="G1189" s="42">
        <v>192429948</v>
      </c>
      <c r="H1189" s="42">
        <v>192429948</v>
      </c>
      <c r="I1189" s="42">
        <v>181074936</v>
      </c>
      <c r="J1189" s="42">
        <v>0</v>
      </c>
      <c r="K1189" s="42">
        <v>0</v>
      </c>
      <c r="L1189" s="42">
        <v>0</v>
      </c>
      <c r="M1189" s="42">
        <v>104086341</v>
      </c>
      <c r="N1189" s="42">
        <v>104086341</v>
      </c>
      <c r="O1189" s="42">
        <v>88343607</v>
      </c>
      <c r="P1189" s="42">
        <v>76988595</v>
      </c>
      <c r="Q1189" s="17">
        <f t="shared" si="37"/>
        <v>0.54090510381471391</v>
      </c>
    </row>
    <row r="1190" spans="1:17" x14ac:dyDescent="0.2">
      <c r="A1190" s="18" t="s">
        <v>446</v>
      </c>
      <c r="B1190" s="18" t="s">
        <v>447</v>
      </c>
      <c r="C1190" s="15" t="str">
        <f t="shared" si="36"/>
        <v>21375801 CENTRO NACIONAL DE LA MÚSICA</v>
      </c>
      <c r="D1190" s="18" t="s">
        <v>19</v>
      </c>
      <c r="E1190" s="18" t="s">
        <v>448</v>
      </c>
      <c r="F1190" s="18" t="s">
        <v>50</v>
      </c>
      <c r="G1190" s="42">
        <v>182561745</v>
      </c>
      <c r="H1190" s="42">
        <v>182561745</v>
      </c>
      <c r="I1190" s="42">
        <v>171789041</v>
      </c>
      <c r="J1190" s="42">
        <v>0</v>
      </c>
      <c r="K1190" s="42">
        <v>0</v>
      </c>
      <c r="L1190" s="42">
        <v>0</v>
      </c>
      <c r="M1190" s="42">
        <v>98752663</v>
      </c>
      <c r="N1190" s="42">
        <v>98752663</v>
      </c>
      <c r="O1190" s="42">
        <v>83809082</v>
      </c>
      <c r="P1190" s="42">
        <v>73036378</v>
      </c>
      <c r="Q1190" s="17">
        <f t="shared" si="37"/>
        <v>0.54092747086745907</v>
      </c>
    </row>
    <row r="1191" spans="1:17" x14ac:dyDescent="0.2">
      <c r="A1191" s="18" t="s">
        <v>446</v>
      </c>
      <c r="B1191" s="18" t="s">
        <v>447</v>
      </c>
      <c r="C1191" s="15" t="str">
        <f t="shared" si="36"/>
        <v>21375801 CENTRO NACIONAL DE LA MÚSICA</v>
      </c>
      <c r="D1191" s="18" t="s">
        <v>19</v>
      </c>
      <c r="E1191" s="18" t="s">
        <v>449</v>
      </c>
      <c r="F1191" s="18" t="s">
        <v>52</v>
      </c>
      <c r="G1191" s="42">
        <v>9868203</v>
      </c>
      <c r="H1191" s="42">
        <v>9868203</v>
      </c>
      <c r="I1191" s="42">
        <v>9285895</v>
      </c>
      <c r="J1191" s="42">
        <v>0</v>
      </c>
      <c r="K1191" s="42">
        <v>0</v>
      </c>
      <c r="L1191" s="42">
        <v>0</v>
      </c>
      <c r="M1191" s="42">
        <v>5333678</v>
      </c>
      <c r="N1191" s="42">
        <v>5333678</v>
      </c>
      <c r="O1191" s="42">
        <v>4534525</v>
      </c>
      <c r="P1191" s="42">
        <v>3952217</v>
      </c>
      <c r="Q1191" s="17">
        <f t="shared" si="37"/>
        <v>0.54049131336272671</v>
      </c>
    </row>
    <row r="1192" spans="1:17" x14ac:dyDescent="0.2">
      <c r="A1192" s="18" t="s">
        <v>446</v>
      </c>
      <c r="B1192" s="18" t="s">
        <v>447</v>
      </c>
      <c r="C1192" s="15" t="str">
        <f t="shared" si="36"/>
        <v>21375801 CENTRO NACIONAL DE LA MÚSICA</v>
      </c>
      <c r="D1192" s="18" t="s">
        <v>19</v>
      </c>
      <c r="E1192" s="18" t="s">
        <v>53</v>
      </c>
      <c r="F1192" s="18" t="s">
        <v>54</v>
      </c>
      <c r="G1192" s="42">
        <v>212785138</v>
      </c>
      <c r="H1192" s="42">
        <v>212785138</v>
      </c>
      <c r="I1192" s="42">
        <v>201232141</v>
      </c>
      <c r="J1192" s="42">
        <v>0</v>
      </c>
      <c r="K1192" s="42">
        <v>0</v>
      </c>
      <c r="L1192" s="42">
        <v>0</v>
      </c>
      <c r="M1192" s="42">
        <v>110517571.8</v>
      </c>
      <c r="N1192" s="42">
        <v>110517571.8</v>
      </c>
      <c r="O1192" s="42">
        <v>102267566.2</v>
      </c>
      <c r="P1192" s="42">
        <v>90714569.200000003</v>
      </c>
      <c r="Q1192" s="17">
        <f t="shared" si="37"/>
        <v>0.51938576556037475</v>
      </c>
    </row>
    <row r="1193" spans="1:17" x14ac:dyDescent="0.2">
      <c r="A1193" s="18" t="s">
        <v>446</v>
      </c>
      <c r="B1193" s="18" t="s">
        <v>447</v>
      </c>
      <c r="C1193" s="15" t="str">
        <f t="shared" si="36"/>
        <v>21375801 CENTRO NACIONAL DE LA MÚSICA</v>
      </c>
      <c r="D1193" s="18" t="s">
        <v>19</v>
      </c>
      <c r="E1193" s="18" t="s">
        <v>450</v>
      </c>
      <c r="F1193" s="18" t="s">
        <v>56</v>
      </c>
      <c r="G1193" s="42">
        <v>106971315</v>
      </c>
      <c r="H1193" s="42">
        <v>106971315</v>
      </c>
      <c r="I1193" s="42">
        <v>100659093</v>
      </c>
      <c r="J1193" s="42">
        <v>0</v>
      </c>
      <c r="K1193" s="42">
        <v>0</v>
      </c>
      <c r="L1193" s="42">
        <v>0</v>
      </c>
      <c r="M1193" s="42">
        <v>57404560.009999998</v>
      </c>
      <c r="N1193" s="42">
        <v>57404560.009999998</v>
      </c>
      <c r="O1193" s="42">
        <v>49566754.990000002</v>
      </c>
      <c r="P1193" s="42">
        <v>43254532.990000002</v>
      </c>
      <c r="Q1193" s="17">
        <f t="shared" si="37"/>
        <v>0.53663507838526614</v>
      </c>
    </row>
    <row r="1194" spans="1:17" x14ac:dyDescent="0.2">
      <c r="A1194" s="18" t="s">
        <v>446</v>
      </c>
      <c r="B1194" s="18" t="s">
        <v>447</v>
      </c>
      <c r="C1194" s="15" t="str">
        <f t="shared" si="36"/>
        <v>21375801 CENTRO NACIONAL DE LA MÚSICA</v>
      </c>
      <c r="D1194" s="18" t="s">
        <v>19</v>
      </c>
      <c r="E1194" s="18" t="s">
        <v>451</v>
      </c>
      <c r="F1194" s="18" t="s">
        <v>58</v>
      </c>
      <c r="G1194" s="42">
        <v>59209215</v>
      </c>
      <c r="H1194" s="42">
        <v>59209215</v>
      </c>
      <c r="I1194" s="42">
        <v>55715365</v>
      </c>
      <c r="J1194" s="42">
        <v>0</v>
      </c>
      <c r="K1194" s="42">
        <v>0</v>
      </c>
      <c r="L1194" s="42">
        <v>0</v>
      </c>
      <c r="M1194" s="42">
        <v>32001739</v>
      </c>
      <c r="N1194" s="42">
        <v>32001739</v>
      </c>
      <c r="O1194" s="42">
        <v>27207476</v>
      </c>
      <c r="P1194" s="42">
        <v>23713626</v>
      </c>
      <c r="Q1194" s="17">
        <f t="shared" si="37"/>
        <v>0.54048578418072257</v>
      </c>
    </row>
    <row r="1195" spans="1:17" x14ac:dyDescent="0.2">
      <c r="A1195" s="18" t="s">
        <v>446</v>
      </c>
      <c r="B1195" s="18" t="s">
        <v>447</v>
      </c>
      <c r="C1195" s="15" t="str">
        <f t="shared" si="36"/>
        <v>21375801 CENTRO NACIONAL DE LA MÚSICA</v>
      </c>
      <c r="D1195" s="18" t="s">
        <v>19</v>
      </c>
      <c r="E1195" s="18" t="s">
        <v>452</v>
      </c>
      <c r="F1195" s="18" t="s">
        <v>60</v>
      </c>
      <c r="G1195" s="42">
        <v>29604608</v>
      </c>
      <c r="H1195" s="42">
        <v>29604608</v>
      </c>
      <c r="I1195" s="42">
        <v>27857683</v>
      </c>
      <c r="J1195" s="42">
        <v>0</v>
      </c>
      <c r="K1195" s="42">
        <v>0</v>
      </c>
      <c r="L1195" s="42">
        <v>0</v>
      </c>
      <c r="M1195" s="42">
        <v>16000858.99</v>
      </c>
      <c r="N1195" s="42">
        <v>16000858.99</v>
      </c>
      <c r="O1195" s="42">
        <v>13603749.01</v>
      </c>
      <c r="P1195" s="42">
        <v>11856824.01</v>
      </c>
      <c r="Q1195" s="17">
        <f t="shared" si="37"/>
        <v>0.54048542004001543</v>
      </c>
    </row>
    <row r="1196" spans="1:17" x14ac:dyDescent="0.2">
      <c r="A1196" s="18" t="s">
        <v>446</v>
      </c>
      <c r="B1196" s="18" t="s">
        <v>447</v>
      </c>
      <c r="C1196" s="15" t="str">
        <f t="shared" si="36"/>
        <v>21375801 CENTRO NACIONAL DE LA MÚSICA</v>
      </c>
      <c r="D1196" s="18" t="s">
        <v>19</v>
      </c>
      <c r="E1196" s="18" t="s">
        <v>453</v>
      </c>
      <c r="F1196" s="18" t="s">
        <v>62</v>
      </c>
      <c r="G1196" s="42">
        <v>17000000</v>
      </c>
      <c r="H1196" s="42">
        <v>17000000</v>
      </c>
      <c r="I1196" s="42">
        <v>17000000</v>
      </c>
      <c r="J1196" s="42">
        <v>0</v>
      </c>
      <c r="K1196" s="42">
        <v>0</v>
      </c>
      <c r="L1196" s="42">
        <v>0</v>
      </c>
      <c r="M1196" s="42">
        <v>5110413.8</v>
      </c>
      <c r="N1196" s="42">
        <v>5110413.8</v>
      </c>
      <c r="O1196" s="42">
        <v>11889586.199999999</v>
      </c>
      <c r="P1196" s="42">
        <v>11889586.199999999</v>
      </c>
      <c r="Q1196" s="17">
        <f t="shared" si="37"/>
        <v>0.3006125764705882</v>
      </c>
    </row>
    <row r="1197" spans="1:17" x14ac:dyDescent="0.2">
      <c r="A1197" s="18" t="s">
        <v>446</v>
      </c>
      <c r="B1197" s="18" t="s">
        <v>447</v>
      </c>
      <c r="C1197" s="15" t="str">
        <f t="shared" si="36"/>
        <v>21375801 CENTRO NACIONAL DE LA MÚSICA</v>
      </c>
      <c r="D1197" s="18" t="s">
        <v>19</v>
      </c>
      <c r="E1197" s="18" t="s">
        <v>63</v>
      </c>
      <c r="F1197" s="18" t="s">
        <v>64</v>
      </c>
      <c r="G1197" s="42">
        <v>381882365</v>
      </c>
      <c r="H1197" s="42">
        <v>381882365</v>
      </c>
      <c r="I1197" s="42">
        <v>375646676</v>
      </c>
      <c r="J1197" s="42">
        <v>0</v>
      </c>
      <c r="K1197" s="42">
        <v>0</v>
      </c>
      <c r="L1197" s="42">
        <v>0</v>
      </c>
      <c r="M1197" s="42">
        <v>199081286.05000001</v>
      </c>
      <c r="N1197" s="42">
        <v>179783766.58000001</v>
      </c>
      <c r="O1197" s="42">
        <v>182801078.94999999</v>
      </c>
      <c r="P1197" s="42">
        <v>176565389.94999999</v>
      </c>
      <c r="Q1197" s="17">
        <f t="shared" si="37"/>
        <v>0.52131573567163803</v>
      </c>
    </row>
    <row r="1198" spans="1:17" x14ac:dyDescent="0.2">
      <c r="A1198" s="18" t="s">
        <v>446</v>
      </c>
      <c r="B1198" s="18" t="s">
        <v>447</v>
      </c>
      <c r="C1198" s="15" t="str">
        <f t="shared" si="36"/>
        <v>21375801 CENTRO NACIONAL DE LA MÚSICA</v>
      </c>
      <c r="D1198" s="18" t="s">
        <v>19</v>
      </c>
      <c r="E1198" s="18" t="s">
        <v>65</v>
      </c>
      <c r="F1198" s="18" t="s">
        <v>66</v>
      </c>
      <c r="G1198" s="42">
        <v>51287559</v>
      </c>
      <c r="H1198" s="42">
        <v>41886332</v>
      </c>
      <c r="I1198" s="42">
        <v>41886332</v>
      </c>
      <c r="J1198" s="42">
        <v>0</v>
      </c>
      <c r="K1198" s="42">
        <v>0</v>
      </c>
      <c r="L1198" s="42">
        <v>0</v>
      </c>
      <c r="M1198" s="42">
        <v>18676314.16</v>
      </c>
      <c r="N1198" s="42">
        <v>16035684.189999999</v>
      </c>
      <c r="O1198" s="42">
        <v>23210017.84</v>
      </c>
      <c r="P1198" s="42">
        <v>23210017.84</v>
      </c>
      <c r="Q1198" s="17">
        <f t="shared" si="37"/>
        <v>0.44588087016070066</v>
      </c>
    </row>
    <row r="1199" spans="1:17" x14ac:dyDescent="0.2">
      <c r="A1199" s="18" t="s">
        <v>446</v>
      </c>
      <c r="B1199" s="18" t="s">
        <v>447</v>
      </c>
      <c r="C1199" s="15" t="str">
        <f t="shared" si="36"/>
        <v>21375801 CENTRO NACIONAL DE LA MÚSICA</v>
      </c>
      <c r="D1199" s="18" t="s">
        <v>19</v>
      </c>
      <c r="E1199" s="18" t="s">
        <v>285</v>
      </c>
      <c r="F1199" s="18" t="s">
        <v>286</v>
      </c>
      <c r="G1199" s="42">
        <v>7500000</v>
      </c>
      <c r="H1199" s="42">
        <v>0</v>
      </c>
      <c r="I1199" s="42">
        <v>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  <c r="P1199" s="42">
        <v>0</v>
      </c>
      <c r="Q1199" s="17">
        <f t="shared" si="37"/>
        <v>0</v>
      </c>
    </row>
    <row r="1200" spans="1:17" x14ac:dyDescent="0.2">
      <c r="A1200" s="18" t="s">
        <v>446</v>
      </c>
      <c r="B1200" s="18" t="s">
        <v>447</v>
      </c>
      <c r="C1200" s="15" t="str">
        <f t="shared" si="36"/>
        <v>21375801 CENTRO NACIONAL DE LA MÚSICA</v>
      </c>
      <c r="D1200" s="18" t="s">
        <v>19</v>
      </c>
      <c r="E1200" s="18" t="s">
        <v>67</v>
      </c>
      <c r="F1200" s="18" t="s">
        <v>68</v>
      </c>
      <c r="G1200" s="42">
        <v>43787559</v>
      </c>
      <c r="H1200" s="42">
        <v>36586332</v>
      </c>
      <c r="I1200" s="42">
        <v>36586332</v>
      </c>
      <c r="J1200" s="42">
        <v>0</v>
      </c>
      <c r="K1200" s="42">
        <v>0</v>
      </c>
      <c r="L1200" s="42">
        <v>0</v>
      </c>
      <c r="M1200" s="42">
        <v>18676314.16</v>
      </c>
      <c r="N1200" s="42">
        <v>16035684.189999999</v>
      </c>
      <c r="O1200" s="42">
        <v>17910017.84</v>
      </c>
      <c r="P1200" s="42">
        <v>17910017.84</v>
      </c>
      <c r="Q1200" s="17">
        <f t="shared" si="37"/>
        <v>0.51047243981714263</v>
      </c>
    </row>
    <row r="1201" spans="1:17" x14ac:dyDescent="0.2">
      <c r="A1201" s="18" t="s">
        <v>446</v>
      </c>
      <c r="B1201" s="18" t="s">
        <v>447</v>
      </c>
      <c r="C1201" s="15" t="str">
        <f t="shared" si="36"/>
        <v>21375801 CENTRO NACIONAL DE LA MÚSICA</v>
      </c>
      <c r="D1201" s="18" t="s">
        <v>19</v>
      </c>
      <c r="E1201" s="18" t="s">
        <v>71</v>
      </c>
      <c r="F1201" s="18" t="s">
        <v>72</v>
      </c>
      <c r="G1201" s="42">
        <v>0</v>
      </c>
      <c r="H1201" s="42">
        <v>5300000</v>
      </c>
      <c r="I1201" s="42">
        <v>5300000</v>
      </c>
      <c r="J1201" s="42">
        <v>0</v>
      </c>
      <c r="K1201" s="42">
        <v>0</v>
      </c>
      <c r="L1201" s="42">
        <v>0</v>
      </c>
      <c r="M1201" s="42">
        <v>0</v>
      </c>
      <c r="N1201" s="42">
        <v>0</v>
      </c>
      <c r="O1201" s="42">
        <v>5300000</v>
      </c>
      <c r="P1201" s="42">
        <v>5300000</v>
      </c>
      <c r="Q1201" s="17">
        <f t="shared" si="37"/>
        <v>0</v>
      </c>
    </row>
    <row r="1202" spans="1:17" x14ac:dyDescent="0.2">
      <c r="A1202" s="18" t="s">
        <v>446</v>
      </c>
      <c r="B1202" s="18" t="s">
        <v>447</v>
      </c>
      <c r="C1202" s="15" t="str">
        <f t="shared" si="36"/>
        <v>21375801 CENTRO NACIONAL DE LA MÚSICA</v>
      </c>
      <c r="D1202" s="18" t="s">
        <v>19</v>
      </c>
      <c r="E1202" s="18" t="s">
        <v>73</v>
      </c>
      <c r="F1202" s="18" t="s">
        <v>74</v>
      </c>
      <c r="G1202" s="42">
        <v>47736000</v>
      </c>
      <c r="H1202" s="42">
        <v>47736000</v>
      </c>
      <c r="I1202" s="42">
        <v>46372701</v>
      </c>
      <c r="J1202" s="42">
        <v>0</v>
      </c>
      <c r="K1202" s="42">
        <v>0</v>
      </c>
      <c r="L1202" s="42">
        <v>0</v>
      </c>
      <c r="M1202" s="42">
        <v>18267034.719999999</v>
      </c>
      <c r="N1202" s="42">
        <v>18267034.719999999</v>
      </c>
      <c r="O1202" s="42">
        <v>29468965.280000001</v>
      </c>
      <c r="P1202" s="42">
        <v>28105666.280000001</v>
      </c>
      <c r="Q1202" s="17">
        <f t="shared" si="37"/>
        <v>0.3826678967655438</v>
      </c>
    </row>
    <row r="1203" spans="1:17" x14ac:dyDescent="0.2">
      <c r="A1203" s="18" t="s">
        <v>446</v>
      </c>
      <c r="B1203" s="18" t="s">
        <v>447</v>
      </c>
      <c r="C1203" s="15" t="str">
        <f t="shared" si="36"/>
        <v>21375801 CENTRO NACIONAL DE LA MÚSICA</v>
      </c>
      <c r="D1203" s="18" t="s">
        <v>19</v>
      </c>
      <c r="E1203" s="18" t="s">
        <v>75</v>
      </c>
      <c r="F1203" s="18" t="s">
        <v>76</v>
      </c>
      <c r="G1203" s="42">
        <v>14760000</v>
      </c>
      <c r="H1203" s="42">
        <v>14760000</v>
      </c>
      <c r="I1203" s="42">
        <v>14760000</v>
      </c>
      <c r="J1203" s="42">
        <v>0</v>
      </c>
      <c r="K1203" s="42">
        <v>0</v>
      </c>
      <c r="L1203" s="42">
        <v>0</v>
      </c>
      <c r="M1203" s="42">
        <v>5928608</v>
      </c>
      <c r="N1203" s="42">
        <v>5928608</v>
      </c>
      <c r="O1203" s="42">
        <v>8831392</v>
      </c>
      <c r="P1203" s="42">
        <v>8831392</v>
      </c>
      <c r="Q1203" s="17">
        <f t="shared" si="37"/>
        <v>0.40166720867208672</v>
      </c>
    </row>
    <row r="1204" spans="1:17" x14ac:dyDescent="0.2">
      <c r="A1204" s="18" t="s">
        <v>446</v>
      </c>
      <c r="B1204" s="18" t="s">
        <v>447</v>
      </c>
      <c r="C1204" s="15" t="str">
        <f t="shared" si="36"/>
        <v>21375801 CENTRO NACIONAL DE LA MÚSICA</v>
      </c>
      <c r="D1204" s="18" t="s">
        <v>19</v>
      </c>
      <c r="E1204" s="18" t="s">
        <v>77</v>
      </c>
      <c r="F1204" s="18" t="s">
        <v>78</v>
      </c>
      <c r="G1204" s="42">
        <v>16236000</v>
      </c>
      <c r="H1204" s="42">
        <v>16236000</v>
      </c>
      <c r="I1204" s="42">
        <v>14872701</v>
      </c>
      <c r="J1204" s="42">
        <v>0</v>
      </c>
      <c r="K1204" s="42">
        <v>0</v>
      </c>
      <c r="L1204" s="42">
        <v>0</v>
      </c>
      <c r="M1204" s="42">
        <v>5264092.32</v>
      </c>
      <c r="N1204" s="42">
        <v>5264092.32</v>
      </c>
      <c r="O1204" s="42">
        <v>10971907.68</v>
      </c>
      <c r="P1204" s="42">
        <v>9608608.6799999997</v>
      </c>
      <c r="Q1204" s="17">
        <f t="shared" si="37"/>
        <v>0.32422347376201038</v>
      </c>
    </row>
    <row r="1205" spans="1:17" x14ac:dyDescent="0.2">
      <c r="A1205" s="18" t="s">
        <v>446</v>
      </c>
      <c r="B1205" s="18" t="s">
        <v>447</v>
      </c>
      <c r="C1205" s="15" t="str">
        <f t="shared" si="36"/>
        <v>21375801 CENTRO NACIONAL DE LA MÚSICA</v>
      </c>
      <c r="D1205" s="18" t="s">
        <v>19</v>
      </c>
      <c r="E1205" s="18" t="s">
        <v>79</v>
      </c>
      <c r="F1205" s="18" t="s">
        <v>80</v>
      </c>
      <c r="G1205" s="42">
        <v>480000</v>
      </c>
      <c r="H1205" s="42">
        <v>480000</v>
      </c>
      <c r="I1205" s="42">
        <v>480000</v>
      </c>
      <c r="J1205" s="42">
        <v>0</v>
      </c>
      <c r="K1205" s="42">
        <v>0</v>
      </c>
      <c r="L1205" s="42">
        <v>0</v>
      </c>
      <c r="M1205" s="42">
        <v>121050</v>
      </c>
      <c r="N1205" s="42">
        <v>121050</v>
      </c>
      <c r="O1205" s="42">
        <v>358950</v>
      </c>
      <c r="P1205" s="42">
        <v>358950</v>
      </c>
      <c r="Q1205" s="17">
        <f t="shared" si="37"/>
        <v>0.25218750000000001</v>
      </c>
    </row>
    <row r="1206" spans="1:17" x14ac:dyDescent="0.2">
      <c r="A1206" s="18" t="s">
        <v>446</v>
      </c>
      <c r="B1206" s="18" t="s">
        <v>447</v>
      </c>
      <c r="C1206" s="15" t="str">
        <f t="shared" si="36"/>
        <v>21375801 CENTRO NACIONAL DE LA MÚSICA</v>
      </c>
      <c r="D1206" s="18" t="s">
        <v>19</v>
      </c>
      <c r="E1206" s="18" t="s">
        <v>81</v>
      </c>
      <c r="F1206" s="18" t="s">
        <v>82</v>
      </c>
      <c r="G1206" s="42">
        <v>16260000</v>
      </c>
      <c r="H1206" s="42">
        <v>16260000</v>
      </c>
      <c r="I1206" s="42">
        <v>16260000</v>
      </c>
      <c r="J1206" s="42">
        <v>0</v>
      </c>
      <c r="K1206" s="42">
        <v>0</v>
      </c>
      <c r="L1206" s="42">
        <v>0</v>
      </c>
      <c r="M1206" s="42">
        <v>6953284.4000000004</v>
      </c>
      <c r="N1206" s="42">
        <v>6953284.4000000004</v>
      </c>
      <c r="O1206" s="42">
        <v>9306715.5999999996</v>
      </c>
      <c r="P1206" s="42">
        <v>9306715.5999999996</v>
      </c>
      <c r="Q1206" s="17">
        <f t="shared" si="37"/>
        <v>0.42763126691266917</v>
      </c>
    </row>
    <row r="1207" spans="1:17" x14ac:dyDescent="0.2">
      <c r="A1207" s="18" t="s">
        <v>446</v>
      </c>
      <c r="B1207" s="18" t="s">
        <v>447</v>
      </c>
      <c r="C1207" s="15" t="str">
        <f t="shared" si="36"/>
        <v>21375801 CENTRO NACIONAL DE LA MÚSICA</v>
      </c>
      <c r="D1207" s="18" t="s">
        <v>19</v>
      </c>
      <c r="E1207" s="18" t="s">
        <v>85</v>
      </c>
      <c r="F1207" s="18" t="s">
        <v>86</v>
      </c>
      <c r="G1207" s="42">
        <v>6144300</v>
      </c>
      <c r="H1207" s="42">
        <v>12594300</v>
      </c>
      <c r="I1207" s="42">
        <v>12594300</v>
      </c>
      <c r="J1207" s="42">
        <v>0</v>
      </c>
      <c r="K1207" s="42">
        <v>0</v>
      </c>
      <c r="L1207" s="42">
        <v>0</v>
      </c>
      <c r="M1207" s="42">
        <v>6869083.2699999996</v>
      </c>
      <c r="N1207" s="42">
        <v>6370075.2699999996</v>
      </c>
      <c r="O1207" s="42">
        <v>5725216.7300000004</v>
      </c>
      <c r="P1207" s="42">
        <v>5725216.7300000004</v>
      </c>
      <c r="Q1207" s="17">
        <f t="shared" si="37"/>
        <v>0.54541207292187732</v>
      </c>
    </row>
    <row r="1208" spans="1:17" x14ac:dyDescent="0.2">
      <c r="A1208" s="18" t="s">
        <v>446</v>
      </c>
      <c r="B1208" s="18" t="s">
        <v>447</v>
      </c>
      <c r="C1208" s="15" t="str">
        <f t="shared" si="36"/>
        <v>21375801 CENTRO NACIONAL DE LA MÚSICA</v>
      </c>
      <c r="D1208" s="18" t="s">
        <v>19</v>
      </c>
      <c r="E1208" s="18" t="s">
        <v>87</v>
      </c>
      <c r="F1208" s="18" t="s">
        <v>88</v>
      </c>
      <c r="G1208" s="42">
        <v>600000</v>
      </c>
      <c r="H1208" s="42">
        <v>600000</v>
      </c>
      <c r="I1208" s="42">
        <v>600000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600000</v>
      </c>
      <c r="P1208" s="42">
        <v>600000</v>
      </c>
      <c r="Q1208" s="17">
        <f t="shared" si="37"/>
        <v>0</v>
      </c>
    </row>
    <row r="1209" spans="1:17" x14ac:dyDescent="0.2">
      <c r="A1209" s="18" t="s">
        <v>446</v>
      </c>
      <c r="B1209" s="18" t="s">
        <v>447</v>
      </c>
      <c r="C1209" s="15" t="str">
        <f t="shared" si="36"/>
        <v>21375801 CENTRO NACIONAL DE LA MÚSICA</v>
      </c>
      <c r="D1209" s="18" t="s">
        <v>19</v>
      </c>
      <c r="E1209" s="18" t="s">
        <v>318</v>
      </c>
      <c r="F1209" s="18" t="s">
        <v>319</v>
      </c>
      <c r="G1209" s="42">
        <v>700238</v>
      </c>
      <c r="H1209" s="42">
        <v>1000238</v>
      </c>
      <c r="I1209" s="42">
        <v>1000238</v>
      </c>
      <c r="J1209" s="42">
        <v>0</v>
      </c>
      <c r="K1209" s="42">
        <v>0</v>
      </c>
      <c r="L1209" s="42">
        <v>0</v>
      </c>
      <c r="M1209" s="42">
        <v>668424.79</v>
      </c>
      <c r="N1209" s="42">
        <v>668424.79</v>
      </c>
      <c r="O1209" s="42">
        <v>331813.21000000002</v>
      </c>
      <c r="P1209" s="42">
        <v>331813.21000000002</v>
      </c>
      <c r="Q1209" s="17">
        <f t="shared" si="37"/>
        <v>0.66826574275322481</v>
      </c>
    </row>
    <row r="1210" spans="1:17" x14ac:dyDescent="0.2">
      <c r="A1210" s="18" t="s">
        <v>446</v>
      </c>
      <c r="B1210" s="18" t="s">
        <v>447</v>
      </c>
      <c r="C1210" s="15" t="str">
        <f t="shared" si="36"/>
        <v>21375801 CENTRO NACIONAL DE LA MÚSICA</v>
      </c>
      <c r="D1210" s="18" t="s">
        <v>19</v>
      </c>
      <c r="E1210" s="18" t="s">
        <v>89</v>
      </c>
      <c r="F1210" s="18" t="s">
        <v>90</v>
      </c>
      <c r="G1210" s="42">
        <v>744062</v>
      </c>
      <c r="H1210" s="42">
        <v>744062</v>
      </c>
      <c r="I1210" s="42">
        <v>744062</v>
      </c>
      <c r="J1210" s="42">
        <v>0</v>
      </c>
      <c r="K1210" s="42">
        <v>0</v>
      </c>
      <c r="L1210" s="42">
        <v>0</v>
      </c>
      <c r="M1210" s="42">
        <v>62960</v>
      </c>
      <c r="N1210" s="42">
        <v>62960</v>
      </c>
      <c r="O1210" s="42">
        <v>681102</v>
      </c>
      <c r="P1210" s="42">
        <v>681102</v>
      </c>
      <c r="Q1210" s="17">
        <f t="shared" si="37"/>
        <v>8.4616604530267633E-2</v>
      </c>
    </row>
    <row r="1211" spans="1:17" x14ac:dyDescent="0.2">
      <c r="A1211" s="18" t="s">
        <v>446</v>
      </c>
      <c r="B1211" s="18" t="s">
        <v>447</v>
      </c>
      <c r="C1211" s="15" t="str">
        <f t="shared" si="36"/>
        <v>21375801 CENTRO NACIONAL DE LA MÚSICA</v>
      </c>
      <c r="D1211" s="18" t="s">
        <v>19</v>
      </c>
      <c r="E1211" s="18" t="s">
        <v>320</v>
      </c>
      <c r="F1211" s="18" t="s">
        <v>321</v>
      </c>
      <c r="G1211" s="42">
        <v>4000000</v>
      </c>
      <c r="H1211" s="42">
        <v>10150000</v>
      </c>
      <c r="I1211" s="42">
        <v>10150000</v>
      </c>
      <c r="J1211" s="42">
        <v>0</v>
      </c>
      <c r="K1211" s="42">
        <v>0</v>
      </c>
      <c r="L1211" s="42">
        <v>0</v>
      </c>
      <c r="M1211" s="42">
        <v>6094203</v>
      </c>
      <c r="N1211" s="42">
        <v>5595195</v>
      </c>
      <c r="O1211" s="42">
        <v>4055797</v>
      </c>
      <c r="P1211" s="42">
        <v>4055797</v>
      </c>
      <c r="Q1211" s="17">
        <f t="shared" si="37"/>
        <v>0.60041408866995072</v>
      </c>
    </row>
    <row r="1212" spans="1:17" x14ac:dyDescent="0.2">
      <c r="A1212" s="18" t="s">
        <v>446</v>
      </c>
      <c r="B1212" s="18" t="s">
        <v>447</v>
      </c>
      <c r="C1212" s="15" t="str">
        <f t="shared" si="36"/>
        <v>21375801 CENTRO NACIONAL DE LA MÚSICA</v>
      </c>
      <c r="D1212" s="18" t="s">
        <v>19</v>
      </c>
      <c r="E1212" s="18" t="s">
        <v>91</v>
      </c>
      <c r="F1212" s="18" t="s">
        <v>92</v>
      </c>
      <c r="G1212" s="42">
        <v>100000</v>
      </c>
      <c r="H1212" s="42">
        <v>100000</v>
      </c>
      <c r="I1212" s="42">
        <v>100000</v>
      </c>
      <c r="J1212" s="42">
        <v>0</v>
      </c>
      <c r="K1212" s="42">
        <v>0</v>
      </c>
      <c r="L1212" s="42">
        <v>0</v>
      </c>
      <c r="M1212" s="42">
        <v>43495.48</v>
      </c>
      <c r="N1212" s="42">
        <v>43495.48</v>
      </c>
      <c r="O1212" s="42">
        <v>56504.52</v>
      </c>
      <c r="P1212" s="42">
        <v>56504.52</v>
      </c>
      <c r="Q1212" s="17">
        <f t="shared" si="37"/>
        <v>0.43495480000000003</v>
      </c>
    </row>
    <row r="1213" spans="1:17" x14ac:dyDescent="0.2">
      <c r="A1213" s="18" t="s">
        <v>446</v>
      </c>
      <c r="B1213" s="18" t="s">
        <v>447</v>
      </c>
      <c r="C1213" s="15" t="str">
        <f t="shared" si="36"/>
        <v>21375801 CENTRO NACIONAL DE LA MÚSICA</v>
      </c>
      <c r="D1213" s="18" t="s">
        <v>19</v>
      </c>
      <c r="E1213" s="18" t="s">
        <v>95</v>
      </c>
      <c r="F1213" s="18" t="s">
        <v>96</v>
      </c>
      <c r="G1213" s="42">
        <v>216039506</v>
      </c>
      <c r="H1213" s="42">
        <v>218640733</v>
      </c>
      <c r="I1213" s="42">
        <v>218640733</v>
      </c>
      <c r="J1213" s="42">
        <v>0</v>
      </c>
      <c r="K1213" s="42">
        <v>0</v>
      </c>
      <c r="L1213" s="42">
        <v>0</v>
      </c>
      <c r="M1213" s="42">
        <v>121205649.55</v>
      </c>
      <c r="N1213" s="42">
        <v>105936541.54000001</v>
      </c>
      <c r="O1213" s="42">
        <v>97435083.450000003</v>
      </c>
      <c r="P1213" s="42">
        <v>97435083.450000003</v>
      </c>
      <c r="Q1213" s="17">
        <f t="shared" si="37"/>
        <v>0.55435987561384548</v>
      </c>
    </row>
    <row r="1214" spans="1:17" x14ac:dyDescent="0.2">
      <c r="A1214" s="18" t="s">
        <v>446</v>
      </c>
      <c r="B1214" s="18" t="s">
        <v>447</v>
      </c>
      <c r="C1214" s="15" t="str">
        <f t="shared" si="36"/>
        <v>21375801 CENTRO NACIONAL DE LA MÚSICA</v>
      </c>
      <c r="D1214" s="18" t="s">
        <v>19</v>
      </c>
      <c r="E1214" s="18" t="s">
        <v>101</v>
      </c>
      <c r="F1214" s="18" t="s">
        <v>102</v>
      </c>
      <c r="G1214" s="42">
        <v>85708261</v>
      </c>
      <c r="H1214" s="42">
        <v>88309488</v>
      </c>
      <c r="I1214" s="42">
        <v>88309488</v>
      </c>
      <c r="J1214" s="42">
        <v>0</v>
      </c>
      <c r="K1214" s="42">
        <v>0</v>
      </c>
      <c r="L1214" s="42">
        <v>0</v>
      </c>
      <c r="M1214" s="42">
        <v>51977072.640000001</v>
      </c>
      <c r="N1214" s="42">
        <v>44902856.109999999</v>
      </c>
      <c r="O1214" s="42">
        <v>36332415.359999999</v>
      </c>
      <c r="P1214" s="42">
        <v>36332415.359999999</v>
      </c>
      <c r="Q1214" s="17">
        <f t="shared" si="37"/>
        <v>0.58857857538478764</v>
      </c>
    </row>
    <row r="1215" spans="1:17" x14ac:dyDescent="0.2">
      <c r="A1215" s="18" t="s">
        <v>446</v>
      </c>
      <c r="B1215" s="18" t="s">
        <v>447</v>
      </c>
      <c r="C1215" s="15" t="str">
        <f t="shared" si="36"/>
        <v>21375801 CENTRO NACIONAL DE LA MÚSICA</v>
      </c>
      <c r="D1215" s="18" t="s">
        <v>19</v>
      </c>
      <c r="E1215" s="18" t="s">
        <v>103</v>
      </c>
      <c r="F1215" s="18" t="s">
        <v>104</v>
      </c>
      <c r="G1215" s="42">
        <v>130331245</v>
      </c>
      <c r="H1215" s="42">
        <v>130331245</v>
      </c>
      <c r="I1215" s="42">
        <v>130331245</v>
      </c>
      <c r="J1215" s="42">
        <v>0</v>
      </c>
      <c r="K1215" s="42">
        <v>0</v>
      </c>
      <c r="L1215" s="42">
        <v>0</v>
      </c>
      <c r="M1215" s="42">
        <v>69228576.909999996</v>
      </c>
      <c r="N1215" s="42">
        <v>61033685.43</v>
      </c>
      <c r="O1215" s="42">
        <v>61102668.090000004</v>
      </c>
      <c r="P1215" s="42">
        <v>61102668.090000004</v>
      </c>
      <c r="Q1215" s="17">
        <f t="shared" si="37"/>
        <v>0.53117406275064738</v>
      </c>
    </row>
    <row r="1216" spans="1:17" x14ac:dyDescent="0.2">
      <c r="A1216" s="18" t="s">
        <v>446</v>
      </c>
      <c r="B1216" s="18" t="s">
        <v>447</v>
      </c>
      <c r="C1216" s="15" t="str">
        <f t="shared" si="36"/>
        <v>21375801 CENTRO NACIONAL DE LA MÚSICA</v>
      </c>
      <c r="D1216" s="18" t="s">
        <v>19</v>
      </c>
      <c r="E1216" s="18" t="s">
        <v>105</v>
      </c>
      <c r="F1216" s="18" t="s">
        <v>106</v>
      </c>
      <c r="G1216" s="42">
        <v>24000000</v>
      </c>
      <c r="H1216" s="42">
        <v>26000000</v>
      </c>
      <c r="I1216" s="42">
        <v>26000000</v>
      </c>
      <c r="J1216" s="42">
        <v>0</v>
      </c>
      <c r="K1216" s="42">
        <v>0</v>
      </c>
      <c r="L1216" s="42">
        <v>0</v>
      </c>
      <c r="M1216" s="42">
        <v>12464700.57</v>
      </c>
      <c r="N1216" s="42">
        <v>11587227.08</v>
      </c>
      <c r="O1216" s="42">
        <v>13535299.43</v>
      </c>
      <c r="P1216" s="42">
        <v>13535299.43</v>
      </c>
      <c r="Q1216" s="17">
        <f t="shared" si="37"/>
        <v>0.47941156038461541</v>
      </c>
    </row>
    <row r="1217" spans="1:17" x14ac:dyDescent="0.2">
      <c r="A1217" s="18" t="s">
        <v>446</v>
      </c>
      <c r="B1217" s="18" t="s">
        <v>447</v>
      </c>
      <c r="C1217" s="15" t="str">
        <f t="shared" si="36"/>
        <v>21375801 CENTRO NACIONAL DE LA MÚSICA</v>
      </c>
      <c r="D1217" s="18" t="s">
        <v>19</v>
      </c>
      <c r="E1217" s="18" t="s">
        <v>107</v>
      </c>
      <c r="F1217" s="18" t="s">
        <v>108</v>
      </c>
      <c r="G1217" s="42">
        <v>5000000</v>
      </c>
      <c r="H1217" s="42">
        <v>7000000</v>
      </c>
      <c r="I1217" s="42">
        <v>7000000</v>
      </c>
      <c r="J1217" s="42">
        <v>0</v>
      </c>
      <c r="K1217" s="42">
        <v>0</v>
      </c>
      <c r="L1217" s="42">
        <v>0</v>
      </c>
      <c r="M1217" s="42">
        <v>2630680</v>
      </c>
      <c r="N1217" s="42">
        <v>2630680</v>
      </c>
      <c r="O1217" s="42">
        <v>4369320</v>
      </c>
      <c r="P1217" s="42">
        <v>4369320</v>
      </c>
      <c r="Q1217" s="17">
        <f t="shared" si="37"/>
        <v>0.37581142857142857</v>
      </c>
    </row>
    <row r="1218" spans="1:17" x14ac:dyDescent="0.2">
      <c r="A1218" s="18" t="s">
        <v>446</v>
      </c>
      <c r="B1218" s="18" t="s">
        <v>447</v>
      </c>
      <c r="C1218" s="15" t="str">
        <f t="shared" si="36"/>
        <v>21375801 CENTRO NACIONAL DE LA MÚSICA</v>
      </c>
      <c r="D1218" s="18" t="s">
        <v>19</v>
      </c>
      <c r="E1218" s="18" t="s">
        <v>109</v>
      </c>
      <c r="F1218" s="18" t="s">
        <v>110</v>
      </c>
      <c r="G1218" s="42">
        <v>19000000</v>
      </c>
      <c r="H1218" s="42">
        <v>19000000</v>
      </c>
      <c r="I1218" s="42">
        <v>19000000</v>
      </c>
      <c r="J1218" s="42">
        <v>0</v>
      </c>
      <c r="K1218" s="42">
        <v>0</v>
      </c>
      <c r="L1218" s="42">
        <v>0</v>
      </c>
      <c r="M1218" s="42">
        <v>9834020.5700000003</v>
      </c>
      <c r="N1218" s="42">
        <v>8956547.0800000001</v>
      </c>
      <c r="O1218" s="42">
        <v>9165979.4299999997</v>
      </c>
      <c r="P1218" s="42">
        <v>9165979.4299999997</v>
      </c>
      <c r="Q1218" s="17">
        <f t="shared" si="37"/>
        <v>0.51758002999999997</v>
      </c>
    </row>
    <row r="1219" spans="1:17" x14ac:dyDescent="0.2">
      <c r="A1219" s="18" t="s">
        <v>446</v>
      </c>
      <c r="B1219" s="18" t="s">
        <v>447</v>
      </c>
      <c r="C1219" s="15" t="str">
        <f t="shared" si="36"/>
        <v>21375801 CENTRO NACIONAL DE LA MÚSICA</v>
      </c>
      <c r="D1219" s="18" t="s">
        <v>19</v>
      </c>
      <c r="E1219" s="18" t="s">
        <v>111</v>
      </c>
      <c r="F1219" s="18" t="s">
        <v>112</v>
      </c>
      <c r="G1219" s="42">
        <v>15000000</v>
      </c>
      <c r="H1219" s="42">
        <v>15000000</v>
      </c>
      <c r="I1219" s="42">
        <v>10127610</v>
      </c>
      <c r="J1219" s="42">
        <v>0</v>
      </c>
      <c r="K1219" s="42">
        <v>0</v>
      </c>
      <c r="L1219" s="42">
        <v>0</v>
      </c>
      <c r="M1219" s="42">
        <v>9227610</v>
      </c>
      <c r="N1219" s="42">
        <v>9227610</v>
      </c>
      <c r="O1219" s="42">
        <v>5772390</v>
      </c>
      <c r="P1219" s="42">
        <v>900000</v>
      </c>
      <c r="Q1219" s="17">
        <f t="shared" si="37"/>
        <v>0.615174</v>
      </c>
    </row>
    <row r="1220" spans="1:17" x14ac:dyDescent="0.2">
      <c r="A1220" s="18" t="s">
        <v>446</v>
      </c>
      <c r="B1220" s="18" t="s">
        <v>447</v>
      </c>
      <c r="C1220" s="15" t="str">
        <f t="shared" si="36"/>
        <v>21375801 CENTRO NACIONAL DE LA MÚSICA</v>
      </c>
      <c r="D1220" s="18" t="s">
        <v>19</v>
      </c>
      <c r="E1220" s="18" t="s">
        <v>113</v>
      </c>
      <c r="F1220" s="18" t="s">
        <v>114</v>
      </c>
      <c r="G1220" s="42">
        <v>15000000</v>
      </c>
      <c r="H1220" s="42">
        <v>15000000</v>
      </c>
      <c r="I1220" s="42">
        <v>10127610</v>
      </c>
      <c r="J1220" s="42">
        <v>0</v>
      </c>
      <c r="K1220" s="42">
        <v>0</v>
      </c>
      <c r="L1220" s="42">
        <v>0</v>
      </c>
      <c r="M1220" s="42">
        <v>9227610</v>
      </c>
      <c r="N1220" s="42">
        <v>9227610</v>
      </c>
      <c r="O1220" s="42">
        <v>5772390</v>
      </c>
      <c r="P1220" s="42">
        <v>900000</v>
      </c>
      <c r="Q1220" s="17">
        <f t="shared" si="37"/>
        <v>0.615174</v>
      </c>
    </row>
    <row r="1221" spans="1:17" x14ac:dyDescent="0.2">
      <c r="A1221" s="18" t="s">
        <v>446</v>
      </c>
      <c r="B1221" s="18" t="s">
        <v>447</v>
      </c>
      <c r="C1221" s="15" t="str">
        <f t="shared" si="36"/>
        <v>21375801 CENTRO NACIONAL DE LA MÚSICA</v>
      </c>
      <c r="D1221" s="18" t="s">
        <v>19</v>
      </c>
      <c r="E1221" s="18" t="s">
        <v>115</v>
      </c>
      <c r="F1221" s="18" t="s">
        <v>116</v>
      </c>
      <c r="G1221" s="42">
        <v>1025000</v>
      </c>
      <c r="H1221" s="42">
        <v>1025000</v>
      </c>
      <c r="I1221" s="42">
        <v>1025000</v>
      </c>
      <c r="J1221" s="42">
        <v>0</v>
      </c>
      <c r="K1221" s="42">
        <v>0</v>
      </c>
      <c r="L1221" s="42">
        <v>0</v>
      </c>
      <c r="M1221" s="42">
        <v>23430</v>
      </c>
      <c r="N1221" s="42">
        <v>23430</v>
      </c>
      <c r="O1221" s="42">
        <v>1001570</v>
      </c>
      <c r="P1221" s="42">
        <v>1001570</v>
      </c>
      <c r="Q1221" s="17">
        <f t="shared" si="37"/>
        <v>2.2858536585365855E-2</v>
      </c>
    </row>
    <row r="1222" spans="1:17" x14ac:dyDescent="0.2">
      <c r="A1222" s="18" t="s">
        <v>446</v>
      </c>
      <c r="B1222" s="18" t="s">
        <v>447</v>
      </c>
      <c r="C1222" s="15" t="str">
        <f t="shared" si="36"/>
        <v>21375801 CENTRO NACIONAL DE LA MÚSICA</v>
      </c>
      <c r="D1222" s="18" t="s">
        <v>19</v>
      </c>
      <c r="E1222" s="18" t="s">
        <v>117</v>
      </c>
      <c r="F1222" s="18" t="s">
        <v>118</v>
      </c>
      <c r="G1222" s="42">
        <v>1000000</v>
      </c>
      <c r="H1222" s="42">
        <v>1000000</v>
      </c>
      <c r="I1222" s="42">
        <v>1000000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1000000</v>
      </c>
      <c r="P1222" s="42">
        <v>1000000</v>
      </c>
      <c r="Q1222" s="17">
        <f t="shared" si="37"/>
        <v>0</v>
      </c>
    </row>
    <row r="1223" spans="1:17" x14ac:dyDescent="0.2">
      <c r="A1223" s="18" t="s">
        <v>446</v>
      </c>
      <c r="B1223" s="18" t="s">
        <v>447</v>
      </c>
      <c r="C1223" s="15" t="str">
        <f t="shared" ref="C1223:C1286" si="38">+CONCATENATE(A1223," ",B1223)</f>
        <v>21375801 CENTRO NACIONAL DE LA MÚSICA</v>
      </c>
      <c r="D1223" s="18" t="s">
        <v>19</v>
      </c>
      <c r="E1223" s="18" t="s">
        <v>121</v>
      </c>
      <c r="F1223" s="18" t="s">
        <v>122</v>
      </c>
      <c r="G1223" s="42">
        <v>25000</v>
      </c>
      <c r="H1223" s="42">
        <v>25000</v>
      </c>
      <c r="I1223" s="42">
        <v>25000</v>
      </c>
      <c r="J1223" s="42">
        <v>0</v>
      </c>
      <c r="K1223" s="42">
        <v>0</v>
      </c>
      <c r="L1223" s="42">
        <v>0</v>
      </c>
      <c r="M1223" s="42">
        <v>23430</v>
      </c>
      <c r="N1223" s="42">
        <v>23430</v>
      </c>
      <c r="O1223" s="42">
        <v>1570</v>
      </c>
      <c r="P1223" s="42">
        <v>1570</v>
      </c>
      <c r="Q1223" s="17">
        <f t="shared" ref="Q1223:Q1286" si="39">+IFERROR(M1223/H1223,0)</f>
        <v>0.93720000000000003</v>
      </c>
    </row>
    <row r="1224" spans="1:17" x14ac:dyDescent="0.2">
      <c r="A1224" s="18" t="s">
        <v>446</v>
      </c>
      <c r="B1224" s="18" t="s">
        <v>447</v>
      </c>
      <c r="C1224" s="15" t="str">
        <f t="shared" si="38"/>
        <v>21375801 CENTRO NACIONAL DE LA MÚSICA</v>
      </c>
      <c r="D1224" s="18" t="s">
        <v>19</v>
      </c>
      <c r="E1224" s="18" t="s">
        <v>123</v>
      </c>
      <c r="F1224" s="18" t="s">
        <v>124</v>
      </c>
      <c r="G1224" s="42">
        <v>19150000</v>
      </c>
      <c r="H1224" s="42">
        <v>18500000</v>
      </c>
      <c r="I1224" s="42">
        <v>18500000</v>
      </c>
      <c r="J1224" s="42">
        <v>0</v>
      </c>
      <c r="K1224" s="42">
        <v>0</v>
      </c>
      <c r="L1224" s="42">
        <v>0</v>
      </c>
      <c r="M1224" s="42">
        <v>12135488.779999999</v>
      </c>
      <c r="N1224" s="42">
        <v>12124188.779999999</v>
      </c>
      <c r="O1224" s="42">
        <v>6364511.2199999997</v>
      </c>
      <c r="P1224" s="42">
        <v>6364511.2199999997</v>
      </c>
      <c r="Q1224" s="17">
        <f t="shared" si="39"/>
        <v>0.65597236648648649</v>
      </c>
    </row>
    <row r="1225" spans="1:17" x14ac:dyDescent="0.2">
      <c r="A1225" s="18" t="s">
        <v>446</v>
      </c>
      <c r="B1225" s="18" t="s">
        <v>447</v>
      </c>
      <c r="C1225" s="15" t="str">
        <f t="shared" si="38"/>
        <v>21375801 CENTRO NACIONAL DE LA MÚSICA</v>
      </c>
      <c r="D1225" s="18" t="s">
        <v>19</v>
      </c>
      <c r="E1225" s="18" t="s">
        <v>125</v>
      </c>
      <c r="F1225" s="18" t="s">
        <v>126</v>
      </c>
      <c r="G1225" s="42">
        <v>10500000</v>
      </c>
      <c r="H1225" s="42">
        <v>10500000</v>
      </c>
      <c r="I1225" s="42">
        <v>10500000</v>
      </c>
      <c r="J1225" s="42">
        <v>0</v>
      </c>
      <c r="K1225" s="42">
        <v>0</v>
      </c>
      <c r="L1225" s="42">
        <v>0</v>
      </c>
      <c r="M1225" s="42">
        <v>8721413.7899999991</v>
      </c>
      <c r="N1225" s="42">
        <v>8721413.7899999991</v>
      </c>
      <c r="O1225" s="42">
        <v>1778586.21</v>
      </c>
      <c r="P1225" s="42">
        <v>1778586.21</v>
      </c>
      <c r="Q1225" s="17">
        <f t="shared" si="39"/>
        <v>0.83061083714285711</v>
      </c>
    </row>
    <row r="1226" spans="1:17" x14ac:dyDescent="0.2">
      <c r="A1226" s="18" t="s">
        <v>446</v>
      </c>
      <c r="B1226" s="18" t="s">
        <v>447</v>
      </c>
      <c r="C1226" s="15" t="str">
        <f t="shared" si="38"/>
        <v>21375801 CENTRO NACIONAL DE LA MÚSICA</v>
      </c>
      <c r="D1226" s="18" t="s">
        <v>19</v>
      </c>
      <c r="E1226" s="18" t="s">
        <v>131</v>
      </c>
      <c r="F1226" s="18" t="s">
        <v>132</v>
      </c>
      <c r="G1226" s="42">
        <v>3000000</v>
      </c>
      <c r="H1226" s="42">
        <v>3000000</v>
      </c>
      <c r="I1226" s="42">
        <v>3000000</v>
      </c>
      <c r="J1226" s="42">
        <v>0</v>
      </c>
      <c r="K1226" s="42">
        <v>0</v>
      </c>
      <c r="L1226" s="42">
        <v>0</v>
      </c>
      <c r="M1226" s="42">
        <v>812994.99</v>
      </c>
      <c r="N1226" s="42">
        <v>801694.99</v>
      </c>
      <c r="O1226" s="42">
        <v>2187005.0099999998</v>
      </c>
      <c r="P1226" s="42">
        <v>2187005.0099999998</v>
      </c>
      <c r="Q1226" s="17">
        <f t="shared" si="39"/>
        <v>0.27099833000000001</v>
      </c>
    </row>
    <row r="1227" spans="1:17" x14ac:dyDescent="0.2">
      <c r="A1227" s="18" t="s">
        <v>446</v>
      </c>
      <c r="B1227" s="18" t="s">
        <v>447</v>
      </c>
      <c r="C1227" s="15" t="str">
        <f t="shared" si="38"/>
        <v>21375801 CENTRO NACIONAL DE LA MÚSICA</v>
      </c>
      <c r="D1227" s="18" t="s">
        <v>19</v>
      </c>
      <c r="E1227" s="18" t="s">
        <v>135</v>
      </c>
      <c r="F1227" s="18" t="s">
        <v>136</v>
      </c>
      <c r="G1227" s="42">
        <v>200000</v>
      </c>
      <c r="H1227" s="42">
        <v>1700000</v>
      </c>
      <c r="I1227" s="42">
        <v>1700000</v>
      </c>
      <c r="J1227" s="42">
        <v>0</v>
      </c>
      <c r="K1227" s="42">
        <v>0</v>
      </c>
      <c r="L1227" s="42">
        <v>0</v>
      </c>
      <c r="M1227" s="42">
        <v>0</v>
      </c>
      <c r="N1227" s="42">
        <v>0</v>
      </c>
      <c r="O1227" s="42">
        <v>1700000</v>
      </c>
      <c r="P1227" s="42">
        <v>1700000</v>
      </c>
      <c r="Q1227" s="17">
        <f t="shared" si="39"/>
        <v>0</v>
      </c>
    </row>
    <row r="1228" spans="1:17" x14ac:dyDescent="0.2">
      <c r="A1228" s="18" t="s">
        <v>446</v>
      </c>
      <c r="B1228" s="18" t="s">
        <v>447</v>
      </c>
      <c r="C1228" s="15" t="str">
        <f t="shared" si="38"/>
        <v>21375801 CENTRO NACIONAL DE LA MÚSICA</v>
      </c>
      <c r="D1228" s="18" t="s">
        <v>19</v>
      </c>
      <c r="E1228" s="18" t="s">
        <v>137</v>
      </c>
      <c r="F1228" s="18" t="s">
        <v>138</v>
      </c>
      <c r="G1228" s="42">
        <v>500000</v>
      </c>
      <c r="H1228" s="42">
        <v>500000</v>
      </c>
      <c r="I1228" s="42">
        <v>500000</v>
      </c>
      <c r="J1228" s="42">
        <v>0</v>
      </c>
      <c r="K1228" s="42">
        <v>0</v>
      </c>
      <c r="L1228" s="42">
        <v>0</v>
      </c>
      <c r="M1228" s="42">
        <v>492760</v>
      </c>
      <c r="N1228" s="42">
        <v>492760</v>
      </c>
      <c r="O1228" s="42">
        <v>7240</v>
      </c>
      <c r="P1228" s="42">
        <v>7240</v>
      </c>
      <c r="Q1228" s="17">
        <f t="shared" si="39"/>
        <v>0.98551999999999995</v>
      </c>
    </row>
    <row r="1229" spans="1:17" x14ac:dyDescent="0.2">
      <c r="A1229" s="18" t="s">
        <v>446</v>
      </c>
      <c r="B1229" s="18" t="s">
        <v>447</v>
      </c>
      <c r="C1229" s="15" t="str">
        <f t="shared" si="38"/>
        <v>21375801 CENTRO NACIONAL DE LA MÚSICA</v>
      </c>
      <c r="D1229" s="18" t="s">
        <v>19</v>
      </c>
      <c r="E1229" s="18" t="s">
        <v>139</v>
      </c>
      <c r="F1229" s="18" t="s">
        <v>140</v>
      </c>
      <c r="G1229" s="42">
        <v>4950000</v>
      </c>
      <c r="H1229" s="42">
        <v>2800000</v>
      </c>
      <c r="I1229" s="42">
        <v>2800000</v>
      </c>
      <c r="J1229" s="42">
        <v>0</v>
      </c>
      <c r="K1229" s="42">
        <v>0</v>
      </c>
      <c r="L1229" s="42">
        <v>0</v>
      </c>
      <c r="M1229" s="42">
        <v>2108320</v>
      </c>
      <c r="N1229" s="42">
        <v>2108320</v>
      </c>
      <c r="O1229" s="42">
        <v>691680</v>
      </c>
      <c r="P1229" s="42">
        <v>691680</v>
      </c>
      <c r="Q1229" s="17">
        <f t="shared" si="39"/>
        <v>0.75297142857142862</v>
      </c>
    </row>
    <row r="1230" spans="1:17" x14ac:dyDescent="0.2">
      <c r="A1230" s="18" t="s">
        <v>446</v>
      </c>
      <c r="B1230" s="18" t="s">
        <v>447</v>
      </c>
      <c r="C1230" s="15" t="str">
        <f t="shared" si="38"/>
        <v>21375801 CENTRO NACIONAL DE LA MÚSICA</v>
      </c>
      <c r="D1230" s="18" t="s">
        <v>19</v>
      </c>
      <c r="E1230" s="18" t="s">
        <v>141</v>
      </c>
      <c r="F1230" s="18" t="s">
        <v>142</v>
      </c>
      <c r="G1230" s="42">
        <v>1200000</v>
      </c>
      <c r="H1230" s="42">
        <v>200000</v>
      </c>
      <c r="I1230" s="42">
        <v>200000</v>
      </c>
      <c r="J1230" s="42">
        <v>0</v>
      </c>
      <c r="K1230" s="42">
        <v>0</v>
      </c>
      <c r="L1230" s="42">
        <v>0</v>
      </c>
      <c r="M1230" s="42">
        <v>0</v>
      </c>
      <c r="N1230" s="42">
        <v>0</v>
      </c>
      <c r="O1230" s="42">
        <v>200000</v>
      </c>
      <c r="P1230" s="42">
        <v>200000</v>
      </c>
      <c r="Q1230" s="17">
        <f t="shared" si="39"/>
        <v>0</v>
      </c>
    </row>
    <row r="1231" spans="1:17" x14ac:dyDescent="0.2">
      <c r="A1231" s="18" t="s">
        <v>446</v>
      </c>
      <c r="B1231" s="18" t="s">
        <v>447</v>
      </c>
      <c r="C1231" s="15" t="str">
        <f t="shared" si="38"/>
        <v>21375801 CENTRO NACIONAL DE LA MÚSICA</v>
      </c>
      <c r="D1231" s="18" t="s">
        <v>19</v>
      </c>
      <c r="E1231" s="18" t="s">
        <v>145</v>
      </c>
      <c r="F1231" s="18" t="s">
        <v>146</v>
      </c>
      <c r="G1231" s="42">
        <v>1200000</v>
      </c>
      <c r="H1231" s="42">
        <v>200000</v>
      </c>
      <c r="I1231" s="42">
        <v>200000</v>
      </c>
      <c r="J1231" s="42">
        <v>0</v>
      </c>
      <c r="K1231" s="42">
        <v>0</v>
      </c>
      <c r="L1231" s="42">
        <v>0</v>
      </c>
      <c r="M1231" s="42">
        <v>0</v>
      </c>
      <c r="N1231" s="42">
        <v>0</v>
      </c>
      <c r="O1231" s="42">
        <v>200000</v>
      </c>
      <c r="P1231" s="42">
        <v>200000</v>
      </c>
      <c r="Q1231" s="17">
        <f t="shared" si="39"/>
        <v>0</v>
      </c>
    </row>
    <row r="1232" spans="1:17" x14ac:dyDescent="0.2">
      <c r="A1232" s="18" t="s">
        <v>446</v>
      </c>
      <c r="B1232" s="18" t="s">
        <v>447</v>
      </c>
      <c r="C1232" s="15" t="str">
        <f t="shared" si="38"/>
        <v>21375801 CENTRO NACIONAL DE LA MÚSICA</v>
      </c>
      <c r="D1232" s="18" t="s">
        <v>19</v>
      </c>
      <c r="E1232" s="18" t="s">
        <v>147</v>
      </c>
      <c r="F1232" s="18" t="s">
        <v>148</v>
      </c>
      <c r="G1232" s="42">
        <v>300000</v>
      </c>
      <c r="H1232" s="42">
        <v>300000</v>
      </c>
      <c r="I1232" s="42">
        <v>300000</v>
      </c>
      <c r="J1232" s="42">
        <v>0</v>
      </c>
      <c r="K1232" s="42">
        <v>0</v>
      </c>
      <c r="L1232" s="42">
        <v>0</v>
      </c>
      <c r="M1232" s="42">
        <v>211975</v>
      </c>
      <c r="N1232" s="42">
        <v>211975</v>
      </c>
      <c r="O1232" s="42">
        <v>88025</v>
      </c>
      <c r="P1232" s="42">
        <v>88025</v>
      </c>
      <c r="Q1232" s="17">
        <f t="shared" si="39"/>
        <v>0.70658333333333334</v>
      </c>
    </row>
    <row r="1233" spans="1:17" x14ac:dyDescent="0.2">
      <c r="A1233" s="18" t="s">
        <v>446</v>
      </c>
      <c r="B1233" s="18" t="s">
        <v>447</v>
      </c>
      <c r="C1233" s="15" t="str">
        <f t="shared" si="38"/>
        <v>21375801 CENTRO NACIONAL DE LA MÚSICA</v>
      </c>
      <c r="D1233" s="18" t="s">
        <v>19</v>
      </c>
      <c r="E1233" s="18" t="s">
        <v>151</v>
      </c>
      <c r="F1233" s="18" t="s">
        <v>152</v>
      </c>
      <c r="G1233" s="42">
        <v>300000</v>
      </c>
      <c r="H1233" s="42">
        <v>300000</v>
      </c>
      <c r="I1233" s="42">
        <v>300000</v>
      </c>
      <c r="J1233" s="42">
        <v>0</v>
      </c>
      <c r="K1233" s="42">
        <v>0</v>
      </c>
      <c r="L1233" s="42">
        <v>0</v>
      </c>
      <c r="M1233" s="42">
        <v>211975</v>
      </c>
      <c r="N1233" s="42">
        <v>211975</v>
      </c>
      <c r="O1233" s="42">
        <v>88025</v>
      </c>
      <c r="P1233" s="42">
        <v>88025</v>
      </c>
      <c r="Q1233" s="17">
        <f t="shared" si="39"/>
        <v>0.70658333333333334</v>
      </c>
    </row>
    <row r="1234" spans="1:17" x14ac:dyDescent="0.2">
      <c r="A1234" s="18" t="s">
        <v>446</v>
      </c>
      <c r="B1234" s="18" t="s">
        <v>447</v>
      </c>
      <c r="C1234" s="15" t="str">
        <f t="shared" si="38"/>
        <v>21375801 CENTRO NACIONAL DE LA MÚSICA</v>
      </c>
      <c r="D1234" s="18" t="s">
        <v>19</v>
      </c>
      <c r="E1234" s="18" t="s">
        <v>153</v>
      </c>
      <c r="F1234" s="18" t="s">
        <v>154</v>
      </c>
      <c r="G1234" s="42">
        <v>13409466</v>
      </c>
      <c r="H1234" s="42">
        <v>13409466</v>
      </c>
      <c r="I1234" s="42">
        <v>13409466</v>
      </c>
      <c r="J1234" s="42">
        <v>0</v>
      </c>
      <c r="K1234" s="42">
        <v>0</v>
      </c>
      <c r="L1234" s="42">
        <v>0</v>
      </c>
      <c r="M1234" s="42">
        <v>5749022.29</v>
      </c>
      <c r="N1234" s="42">
        <v>4787069</v>
      </c>
      <c r="O1234" s="42">
        <v>7660443.71</v>
      </c>
      <c r="P1234" s="42">
        <v>7660443.71</v>
      </c>
      <c r="Q1234" s="17">
        <f t="shared" si="39"/>
        <v>0.42872865258019971</v>
      </c>
    </row>
    <row r="1235" spans="1:17" x14ac:dyDescent="0.2">
      <c r="A1235" s="18" t="s">
        <v>446</v>
      </c>
      <c r="B1235" s="18" t="s">
        <v>447</v>
      </c>
      <c r="C1235" s="15" t="str">
        <f t="shared" si="38"/>
        <v>21375801 CENTRO NACIONAL DE LA MÚSICA</v>
      </c>
      <c r="D1235" s="18" t="s">
        <v>19</v>
      </c>
      <c r="E1235" s="18" t="s">
        <v>155</v>
      </c>
      <c r="F1235" s="18" t="s">
        <v>156</v>
      </c>
      <c r="G1235" s="42">
        <v>3900000</v>
      </c>
      <c r="H1235" s="42">
        <v>3800000</v>
      </c>
      <c r="I1235" s="42">
        <v>3800000</v>
      </c>
      <c r="J1235" s="42">
        <v>0</v>
      </c>
      <c r="K1235" s="42">
        <v>0</v>
      </c>
      <c r="L1235" s="42">
        <v>0</v>
      </c>
      <c r="M1235" s="42">
        <v>1552584.99</v>
      </c>
      <c r="N1235" s="42">
        <v>1552584.99</v>
      </c>
      <c r="O1235" s="42">
        <v>2247415.0099999998</v>
      </c>
      <c r="P1235" s="42">
        <v>2247415.0099999998</v>
      </c>
      <c r="Q1235" s="17">
        <f t="shared" si="39"/>
        <v>0.40857499736842107</v>
      </c>
    </row>
    <row r="1236" spans="1:17" x14ac:dyDescent="0.2">
      <c r="A1236" s="18" t="s">
        <v>446</v>
      </c>
      <c r="B1236" s="18" t="s">
        <v>447</v>
      </c>
      <c r="C1236" s="15" t="str">
        <f t="shared" si="38"/>
        <v>21375801 CENTRO NACIONAL DE LA MÚSICA</v>
      </c>
      <c r="D1236" s="18" t="s">
        <v>19</v>
      </c>
      <c r="E1236" s="18" t="s">
        <v>157</v>
      </c>
      <c r="F1236" s="18" t="s">
        <v>158</v>
      </c>
      <c r="G1236" s="42">
        <v>3000000</v>
      </c>
      <c r="H1236" s="42">
        <v>3500000</v>
      </c>
      <c r="I1236" s="42">
        <v>3500000</v>
      </c>
      <c r="J1236" s="42">
        <v>0</v>
      </c>
      <c r="K1236" s="42">
        <v>0</v>
      </c>
      <c r="L1236" s="42">
        <v>0</v>
      </c>
      <c r="M1236" s="42">
        <v>1278612</v>
      </c>
      <c r="N1236" s="42">
        <v>1278612</v>
      </c>
      <c r="O1236" s="42">
        <v>2221388</v>
      </c>
      <c r="P1236" s="42">
        <v>2221388</v>
      </c>
      <c r="Q1236" s="17">
        <f t="shared" si="39"/>
        <v>0.3653177142857143</v>
      </c>
    </row>
    <row r="1237" spans="1:17" x14ac:dyDescent="0.2">
      <c r="A1237" s="18" t="s">
        <v>446</v>
      </c>
      <c r="B1237" s="18" t="s">
        <v>447</v>
      </c>
      <c r="C1237" s="15" t="str">
        <f t="shared" si="38"/>
        <v>21375801 CENTRO NACIONAL DE LA MÚSICA</v>
      </c>
      <c r="D1237" s="18" t="s">
        <v>19</v>
      </c>
      <c r="E1237" s="18" t="s">
        <v>159</v>
      </c>
      <c r="F1237" s="18" t="s">
        <v>160</v>
      </c>
      <c r="G1237" s="42">
        <v>60000</v>
      </c>
      <c r="H1237" s="42">
        <v>60000</v>
      </c>
      <c r="I1237" s="42">
        <v>60000</v>
      </c>
      <c r="J1237" s="42">
        <v>0</v>
      </c>
      <c r="K1237" s="42">
        <v>0</v>
      </c>
      <c r="L1237" s="42">
        <v>0</v>
      </c>
      <c r="M1237" s="42">
        <v>48660</v>
      </c>
      <c r="N1237" s="42">
        <v>48660</v>
      </c>
      <c r="O1237" s="42">
        <v>11340</v>
      </c>
      <c r="P1237" s="42">
        <v>11340</v>
      </c>
      <c r="Q1237" s="17">
        <f t="shared" si="39"/>
        <v>0.81100000000000005</v>
      </c>
    </row>
    <row r="1238" spans="1:17" x14ac:dyDescent="0.2">
      <c r="A1238" s="18" t="s">
        <v>446</v>
      </c>
      <c r="B1238" s="18" t="s">
        <v>447</v>
      </c>
      <c r="C1238" s="15" t="str">
        <f t="shared" si="38"/>
        <v>21375801 CENTRO NACIONAL DE LA MÚSICA</v>
      </c>
      <c r="D1238" s="18" t="s">
        <v>19</v>
      </c>
      <c r="E1238" s="18" t="s">
        <v>161</v>
      </c>
      <c r="F1238" s="18" t="s">
        <v>162</v>
      </c>
      <c r="G1238" s="42">
        <v>800000</v>
      </c>
      <c r="H1238" s="42">
        <v>200000</v>
      </c>
      <c r="I1238" s="42">
        <v>200000</v>
      </c>
      <c r="J1238" s="42">
        <v>0</v>
      </c>
      <c r="K1238" s="42">
        <v>0</v>
      </c>
      <c r="L1238" s="42">
        <v>0</v>
      </c>
      <c r="M1238" s="42">
        <v>197112.99</v>
      </c>
      <c r="N1238" s="42">
        <v>197112.99</v>
      </c>
      <c r="O1238" s="42">
        <v>2887.01</v>
      </c>
      <c r="P1238" s="42">
        <v>2887.01</v>
      </c>
      <c r="Q1238" s="17">
        <f t="shared" si="39"/>
        <v>0.98556495</v>
      </c>
    </row>
    <row r="1239" spans="1:17" x14ac:dyDescent="0.2">
      <c r="A1239" s="18" t="s">
        <v>446</v>
      </c>
      <c r="B1239" s="18" t="s">
        <v>447</v>
      </c>
      <c r="C1239" s="15" t="str">
        <f t="shared" si="38"/>
        <v>21375801 CENTRO NACIONAL DE LA MÚSICA</v>
      </c>
      <c r="D1239" s="18" t="s">
        <v>19</v>
      </c>
      <c r="E1239" s="18" t="s">
        <v>163</v>
      </c>
      <c r="F1239" s="18" t="s">
        <v>164</v>
      </c>
      <c r="G1239" s="42">
        <v>40000</v>
      </c>
      <c r="H1239" s="42">
        <v>40000</v>
      </c>
      <c r="I1239" s="42">
        <v>40000</v>
      </c>
      <c r="J1239" s="42">
        <v>0</v>
      </c>
      <c r="K1239" s="42">
        <v>0</v>
      </c>
      <c r="L1239" s="42">
        <v>0</v>
      </c>
      <c r="M1239" s="42">
        <v>28200</v>
      </c>
      <c r="N1239" s="42">
        <v>28200</v>
      </c>
      <c r="O1239" s="42">
        <v>11800</v>
      </c>
      <c r="P1239" s="42">
        <v>11800</v>
      </c>
      <c r="Q1239" s="17">
        <f t="shared" si="39"/>
        <v>0.70499999999999996</v>
      </c>
    </row>
    <row r="1240" spans="1:17" x14ac:dyDescent="0.2">
      <c r="A1240" s="18" t="s">
        <v>446</v>
      </c>
      <c r="B1240" s="18" t="s">
        <v>447</v>
      </c>
      <c r="C1240" s="15" t="str">
        <f t="shared" si="38"/>
        <v>21375801 CENTRO NACIONAL DE LA MÚSICA</v>
      </c>
      <c r="D1240" s="18" t="s">
        <v>19</v>
      </c>
      <c r="E1240" s="18" t="s">
        <v>165</v>
      </c>
      <c r="F1240" s="18" t="s">
        <v>166</v>
      </c>
      <c r="G1240" s="42">
        <v>215000</v>
      </c>
      <c r="H1240" s="42">
        <v>115000</v>
      </c>
      <c r="I1240" s="42">
        <v>115000</v>
      </c>
      <c r="J1240" s="42">
        <v>0</v>
      </c>
      <c r="K1240" s="42">
        <v>0</v>
      </c>
      <c r="L1240" s="42">
        <v>0</v>
      </c>
      <c r="M1240" s="42">
        <v>114870</v>
      </c>
      <c r="N1240" s="42">
        <v>114870</v>
      </c>
      <c r="O1240" s="42">
        <v>130</v>
      </c>
      <c r="P1240" s="42">
        <v>130</v>
      </c>
      <c r="Q1240" s="17">
        <f t="shared" si="39"/>
        <v>0.99886956521739134</v>
      </c>
    </row>
    <row r="1241" spans="1:17" x14ac:dyDescent="0.2">
      <c r="A1241" s="18" t="s">
        <v>446</v>
      </c>
      <c r="B1241" s="18" t="s">
        <v>447</v>
      </c>
      <c r="C1241" s="15" t="str">
        <f t="shared" si="38"/>
        <v>21375801 CENTRO NACIONAL DE LA MÚSICA</v>
      </c>
      <c r="D1241" s="18" t="s">
        <v>19</v>
      </c>
      <c r="E1241" s="18" t="s">
        <v>169</v>
      </c>
      <c r="F1241" s="18" t="s">
        <v>170</v>
      </c>
      <c r="G1241" s="42">
        <v>215000</v>
      </c>
      <c r="H1241" s="42">
        <v>115000</v>
      </c>
      <c r="I1241" s="42">
        <v>115000</v>
      </c>
      <c r="J1241" s="42">
        <v>0</v>
      </c>
      <c r="K1241" s="42">
        <v>0</v>
      </c>
      <c r="L1241" s="42">
        <v>0</v>
      </c>
      <c r="M1241" s="42">
        <v>114870</v>
      </c>
      <c r="N1241" s="42">
        <v>114870</v>
      </c>
      <c r="O1241" s="42">
        <v>130</v>
      </c>
      <c r="P1241" s="42">
        <v>130</v>
      </c>
      <c r="Q1241" s="17">
        <f t="shared" si="39"/>
        <v>0.99886956521739134</v>
      </c>
    </row>
    <row r="1242" spans="1:17" x14ac:dyDescent="0.2">
      <c r="A1242" s="18" t="s">
        <v>446</v>
      </c>
      <c r="B1242" s="18" t="s">
        <v>447</v>
      </c>
      <c r="C1242" s="15" t="str">
        <f t="shared" si="38"/>
        <v>21375801 CENTRO NACIONAL DE LA MÚSICA</v>
      </c>
      <c r="D1242" s="18" t="s">
        <v>19</v>
      </c>
      <c r="E1242" s="18" t="s">
        <v>171</v>
      </c>
      <c r="F1242" s="18" t="s">
        <v>172</v>
      </c>
      <c r="G1242" s="42">
        <v>616351</v>
      </c>
      <c r="H1242" s="42">
        <v>716351</v>
      </c>
      <c r="I1242" s="42">
        <v>716351</v>
      </c>
      <c r="J1242" s="42">
        <v>0</v>
      </c>
      <c r="K1242" s="42">
        <v>0</v>
      </c>
      <c r="L1242" s="42">
        <v>0</v>
      </c>
      <c r="M1242" s="42">
        <v>221093</v>
      </c>
      <c r="N1242" s="42">
        <v>221093</v>
      </c>
      <c r="O1242" s="42">
        <v>495258</v>
      </c>
      <c r="P1242" s="42">
        <v>495258</v>
      </c>
      <c r="Q1242" s="17">
        <f t="shared" si="39"/>
        <v>0.30863780465163027</v>
      </c>
    </row>
    <row r="1243" spans="1:17" x14ac:dyDescent="0.2">
      <c r="A1243" s="18" t="s">
        <v>446</v>
      </c>
      <c r="B1243" s="18" t="s">
        <v>447</v>
      </c>
      <c r="C1243" s="15" t="str">
        <f t="shared" si="38"/>
        <v>21375801 CENTRO NACIONAL DE LA MÚSICA</v>
      </c>
      <c r="D1243" s="18" t="s">
        <v>19</v>
      </c>
      <c r="E1243" s="18" t="s">
        <v>173</v>
      </c>
      <c r="F1243" s="18" t="s">
        <v>174</v>
      </c>
      <c r="G1243" s="42">
        <v>20000</v>
      </c>
      <c r="H1243" s="42">
        <v>20000</v>
      </c>
      <c r="I1243" s="42">
        <v>20000</v>
      </c>
      <c r="J1243" s="42">
        <v>0</v>
      </c>
      <c r="K1243" s="42">
        <v>0</v>
      </c>
      <c r="L1243" s="42">
        <v>0</v>
      </c>
      <c r="M1243" s="42">
        <v>17600</v>
      </c>
      <c r="N1243" s="42">
        <v>17600</v>
      </c>
      <c r="O1243" s="42">
        <v>2400</v>
      </c>
      <c r="P1243" s="42">
        <v>2400</v>
      </c>
      <c r="Q1243" s="17">
        <f t="shared" si="39"/>
        <v>0.88</v>
      </c>
    </row>
    <row r="1244" spans="1:17" x14ac:dyDescent="0.2">
      <c r="A1244" s="18" t="s">
        <v>446</v>
      </c>
      <c r="B1244" s="18" t="s">
        <v>447</v>
      </c>
      <c r="C1244" s="15" t="str">
        <f t="shared" si="38"/>
        <v>21375801 CENTRO NACIONAL DE LA MÚSICA</v>
      </c>
      <c r="D1244" s="18" t="s">
        <v>19</v>
      </c>
      <c r="E1244" s="18" t="s">
        <v>177</v>
      </c>
      <c r="F1244" s="18" t="s">
        <v>178</v>
      </c>
      <c r="G1244" s="42">
        <v>50000</v>
      </c>
      <c r="H1244" s="42">
        <v>50000</v>
      </c>
      <c r="I1244" s="42">
        <v>50000</v>
      </c>
      <c r="J1244" s="42">
        <v>0</v>
      </c>
      <c r="K1244" s="42">
        <v>0</v>
      </c>
      <c r="L1244" s="42">
        <v>0</v>
      </c>
      <c r="M1244" s="42">
        <v>10400</v>
      </c>
      <c r="N1244" s="42">
        <v>10400</v>
      </c>
      <c r="O1244" s="42">
        <v>39600</v>
      </c>
      <c r="P1244" s="42">
        <v>39600</v>
      </c>
      <c r="Q1244" s="17">
        <f t="shared" si="39"/>
        <v>0.20799999999999999</v>
      </c>
    </row>
    <row r="1245" spans="1:17" x14ac:dyDescent="0.2">
      <c r="A1245" s="18" t="s">
        <v>446</v>
      </c>
      <c r="B1245" s="18" t="s">
        <v>447</v>
      </c>
      <c r="C1245" s="15" t="str">
        <f t="shared" si="38"/>
        <v>21375801 CENTRO NACIONAL DE LA MÚSICA</v>
      </c>
      <c r="D1245" s="18" t="s">
        <v>19</v>
      </c>
      <c r="E1245" s="18" t="s">
        <v>179</v>
      </c>
      <c r="F1245" s="18" t="s">
        <v>180</v>
      </c>
      <c r="G1245" s="42">
        <v>100000</v>
      </c>
      <c r="H1245" s="42">
        <v>100000</v>
      </c>
      <c r="I1245" s="42">
        <v>100000</v>
      </c>
      <c r="J1245" s="42">
        <v>0</v>
      </c>
      <c r="K1245" s="42">
        <v>0</v>
      </c>
      <c r="L1245" s="42">
        <v>0</v>
      </c>
      <c r="M1245" s="42">
        <v>1600</v>
      </c>
      <c r="N1245" s="42">
        <v>1600</v>
      </c>
      <c r="O1245" s="42">
        <v>98400</v>
      </c>
      <c r="P1245" s="42">
        <v>98400</v>
      </c>
      <c r="Q1245" s="17">
        <f t="shared" si="39"/>
        <v>1.6E-2</v>
      </c>
    </row>
    <row r="1246" spans="1:17" x14ac:dyDescent="0.2">
      <c r="A1246" s="18" t="s">
        <v>446</v>
      </c>
      <c r="B1246" s="18" t="s">
        <v>447</v>
      </c>
      <c r="C1246" s="15" t="str">
        <f t="shared" si="38"/>
        <v>21375801 CENTRO NACIONAL DE LA MÚSICA</v>
      </c>
      <c r="D1246" s="18" t="s">
        <v>19</v>
      </c>
      <c r="E1246" s="18" t="s">
        <v>326</v>
      </c>
      <c r="F1246" s="18" t="s">
        <v>327</v>
      </c>
      <c r="G1246" s="42">
        <v>60806</v>
      </c>
      <c r="H1246" s="42">
        <v>60806</v>
      </c>
      <c r="I1246" s="42">
        <v>60806</v>
      </c>
      <c r="J1246" s="42">
        <v>0</v>
      </c>
      <c r="K1246" s="42">
        <v>0</v>
      </c>
      <c r="L1246" s="42">
        <v>0</v>
      </c>
      <c r="M1246" s="42">
        <v>28400</v>
      </c>
      <c r="N1246" s="42">
        <v>28400</v>
      </c>
      <c r="O1246" s="42">
        <v>32406</v>
      </c>
      <c r="P1246" s="42">
        <v>32406</v>
      </c>
      <c r="Q1246" s="17">
        <f t="shared" si="39"/>
        <v>0.46705917179225737</v>
      </c>
    </row>
    <row r="1247" spans="1:17" x14ac:dyDescent="0.2">
      <c r="A1247" s="18" t="s">
        <v>446</v>
      </c>
      <c r="B1247" s="18" t="s">
        <v>447</v>
      </c>
      <c r="C1247" s="15" t="str">
        <f t="shared" si="38"/>
        <v>21375801 CENTRO NACIONAL DE LA MÚSICA</v>
      </c>
      <c r="D1247" s="18" t="s">
        <v>19</v>
      </c>
      <c r="E1247" s="18" t="s">
        <v>181</v>
      </c>
      <c r="F1247" s="18" t="s">
        <v>182</v>
      </c>
      <c r="G1247" s="42">
        <v>100000</v>
      </c>
      <c r="H1247" s="42">
        <v>100000</v>
      </c>
      <c r="I1247" s="42">
        <v>100000</v>
      </c>
      <c r="J1247" s="42">
        <v>0</v>
      </c>
      <c r="K1247" s="42">
        <v>0</v>
      </c>
      <c r="L1247" s="42">
        <v>0</v>
      </c>
      <c r="M1247" s="42">
        <v>58631</v>
      </c>
      <c r="N1247" s="42">
        <v>58631</v>
      </c>
      <c r="O1247" s="42">
        <v>41369</v>
      </c>
      <c r="P1247" s="42">
        <v>41369</v>
      </c>
      <c r="Q1247" s="17">
        <f t="shared" si="39"/>
        <v>0.58631</v>
      </c>
    </row>
    <row r="1248" spans="1:17" x14ac:dyDescent="0.2">
      <c r="A1248" s="18" t="s">
        <v>446</v>
      </c>
      <c r="B1248" s="18" t="s">
        <v>447</v>
      </c>
      <c r="C1248" s="15" t="str">
        <f t="shared" si="38"/>
        <v>21375801 CENTRO NACIONAL DE LA MÚSICA</v>
      </c>
      <c r="D1248" s="18" t="s">
        <v>19</v>
      </c>
      <c r="E1248" s="18" t="s">
        <v>183</v>
      </c>
      <c r="F1248" s="18" t="s">
        <v>184</v>
      </c>
      <c r="G1248" s="42">
        <v>285545</v>
      </c>
      <c r="H1248" s="42">
        <v>385545</v>
      </c>
      <c r="I1248" s="42">
        <v>385545</v>
      </c>
      <c r="J1248" s="42">
        <v>0</v>
      </c>
      <c r="K1248" s="42">
        <v>0</v>
      </c>
      <c r="L1248" s="42">
        <v>0</v>
      </c>
      <c r="M1248" s="42">
        <v>104462</v>
      </c>
      <c r="N1248" s="42">
        <v>104462</v>
      </c>
      <c r="O1248" s="42">
        <v>281083</v>
      </c>
      <c r="P1248" s="42">
        <v>281083</v>
      </c>
      <c r="Q1248" s="17">
        <f t="shared" si="39"/>
        <v>0.27094632273794239</v>
      </c>
    </row>
    <row r="1249" spans="1:17" x14ac:dyDescent="0.2">
      <c r="A1249" s="18" t="s">
        <v>446</v>
      </c>
      <c r="B1249" s="18" t="s">
        <v>447</v>
      </c>
      <c r="C1249" s="15" t="str">
        <f t="shared" si="38"/>
        <v>21375801 CENTRO NACIONAL DE LA MÚSICA</v>
      </c>
      <c r="D1249" s="18" t="s">
        <v>19</v>
      </c>
      <c r="E1249" s="18" t="s">
        <v>185</v>
      </c>
      <c r="F1249" s="18" t="s">
        <v>186</v>
      </c>
      <c r="G1249" s="42">
        <v>1969115</v>
      </c>
      <c r="H1249" s="42">
        <v>2569115</v>
      </c>
      <c r="I1249" s="42">
        <v>2569115</v>
      </c>
      <c r="J1249" s="42">
        <v>0</v>
      </c>
      <c r="K1249" s="42">
        <v>0</v>
      </c>
      <c r="L1249" s="42">
        <v>0</v>
      </c>
      <c r="M1249" s="42">
        <v>959902</v>
      </c>
      <c r="N1249" s="42">
        <v>382020</v>
      </c>
      <c r="O1249" s="42">
        <v>1609213</v>
      </c>
      <c r="P1249" s="42">
        <v>1609213</v>
      </c>
      <c r="Q1249" s="17">
        <f t="shared" si="39"/>
        <v>0.3736313866837413</v>
      </c>
    </row>
    <row r="1250" spans="1:17" x14ac:dyDescent="0.2">
      <c r="A1250" s="18" t="s">
        <v>446</v>
      </c>
      <c r="B1250" s="18" t="s">
        <v>447</v>
      </c>
      <c r="C1250" s="15" t="str">
        <f t="shared" si="38"/>
        <v>21375801 CENTRO NACIONAL DE LA MÚSICA</v>
      </c>
      <c r="D1250" s="18" t="s">
        <v>19</v>
      </c>
      <c r="E1250" s="18" t="s">
        <v>187</v>
      </c>
      <c r="F1250" s="18" t="s">
        <v>188</v>
      </c>
      <c r="G1250" s="42">
        <v>131755</v>
      </c>
      <c r="H1250" s="42">
        <v>131755</v>
      </c>
      <c r="I1250" s="42">
        <v>131755</v>
      </c>
      <c r="J1250" s="42">
        <v>0</v>
      </c>
      <c r="K1250" s="42">
        <v>0</v>
      </c>
      <c r="L1250" s="42">
        <v>0</v>
      </c>
      <c r="M1250" s="42">
        <v>121780</v>
      </c>
      <c r="N1250" s="42">
        <v>121780</v>
      </c>
      <c r="O1250" s="42">
        <v>9975</v>
      </c>
      <c r="P1250" s="42">
        <v>9975</v>
      </c>
      <c r="Q1250" s="17">
        <f t="shared" si="39"/>
        <v>0.92429129824295098</v>
      </c>
    </row>
    <row r="1251" spans="1:17" x14ac:dyDescent="0.2">
      <c r="A1251" s="18" t="s">
        <v>446</v>
      </c>
      <c r="B1251" s="18" t="s">
        <v>447</v>
      </c>
      <c r="C1251" s="15" t="str">
        <f t="shared" si="38"/>
        <v>21375801 CENTRO NACIONAL DE LA MÚSICA</v>
      </c>
      <c r="D1251" s="18" t="s">
        <v>19</v>
      </c>
      <c r="E1251" s="18" t="s">
        <v>189</v>
      </c>
      <c r="F1251" s="18" t="s">
        <v>190</v>
      </c>
      <c r="G1251" s="42">
        <v>1837360</v>
      </c>
      <c r="H1251" s="42">
        <v>2437360</v>
      </c>
      <c r="I1251" s="42">
        <v>2437360</v>
      </c>
      <c r="J1251" s="42">
        <v>0</v>
      </c>
      <c r="K1251" s="42">
        <v>0</v>
      </c>
      <c r="L1251" s="42">
        <v>0</v>
      </c>
      <c r="M1251" s="42">
        <v>838122</v>
      </c>
      <c r="N1251" s="42">
        <v>260240</v>
      </c>
      <c r="O1251" s="42">
        <v>1599238</v>
      </c>
      <c r="P1251" s="42">
        <v>1599238</v>
      </c>
      <c r="Q1251" s="17">
        <f t="shared" si="39"/>
        <v>0.34386467325302789</v>
      </c>
    </row>
    <row r="1252" spans="1:17" x14ac:dyDescent="0.2">
      <c r="A1252" s="18" t="s">
        <v>446</v>
      </c>
      <c r="B1252" s="18" t="s">
        <v>447</v>
      </c>
      <c r="C1252" s="15" t="str">
        <f t="shared" si="38"/>
        <v>21375801 CENTRO NACIONAL DE LA MÚSICA</v>
      </c>
      <c r="D1252" s="18" t="s">
        <v>19</v>
      </c>
      <c r="E1252" s="18" t="s">
        <v>191</v>
      </c>
      <c r="F1252" s="18" t="s">
        <v>192</v>
      </c>
      <c r="G1252" s="42">
        <v>6709000</v>
      </c>
      <c r="H1252" s="42">
        <v>6209000</v>
      </c>
      <c r="I1252" s="42">
        <v>6209000</v>
      </c>
      <c r="J1252" s="42">
        <v>0</v>
      </c>
      <c r="K1252" s="42">
        <v>0</v>
      </c>
      <c r="L1252" s="42">
        <v>0</v>
      </c>
      <c r="M1252" s="42">
        <v>2900572.3</v>
      </c>
      <c r="N1252" s="42">
        <v>2516501.0099999998</v>
      </c>
      <c r="O1252" s="42">
        <v>3308427.7</v>
      </c>
      <c r="P1252" s="42">
        <v>3308427.7</v>
      </c>
      <c r="Q1252" s="17">
        <f t="shared" si="39"/>
        <v>0.46715611209534541</v>
      </c>
    </row>
    <row r="1253" spans="1:17" x14ac:dyDescent="0.2">
      <c r="A1253" s="18" t="s">
        <v>446</v>
      </c>
      <c r="B1253" s="18" t="s">
        <v>447</v>
      </c>
      <c r="C1253" s="15" t="str">
        <f t="shared" si="38"/>
        <v>21375801 CENTRO NACIONAL DE LA MÚSICA</v>
      </c>
      <c r="D1253" s="18" t="s">
        <v>19</v>
      </c>
      <c r="E1253" s="18" t="s">
        <v>193</v>
      </c>
      <c r="F1253" s="18" t="s">
        <v>194</v>
      </c>
      <c r="G1253" s="42">
        <v>300000</v>
      </c>
      <c r="H1253" s="42">
        <v>1600000</v>
      </c>
      <c r="I1253" s="42">
        <v>1600000</v>
      </c>
      <c r="J1253" s="42">
        <v>0</v>
      </c>
      <c r="K1253" s="42">
        <v>0</v>
      </c>
      <c r="L1253" s="42">
        <v>0</v>
      </c>
      <c r="M1253" s="42">
        <v>264982.53000000003</v>
      </c>
      <c r="N1253" s="42">
        <v>264982.53000000003</v>
      </c>
      <c r="O1253" s="42">
        <v>1335017.47</v>
      </c>
      <c r="P1253" s="42">
        <v>1335017.47</v>
      </c>
      <c r="Q1253" s="17">
        <f t="shared" si="39"/>
        <v>0.16561408125000002</v>
      </c>
    </row>
    <row r="1254" spans="1:17" x14ac:dyDescent="0.2">
      <c r="A1254" s="18" t="s">
        <v>446</v>
      </c>
      <c r="B1254" s="18" t="s">
        <v>447</v>
      </c>
      <c r="C1254" s="15" t="str">
        <f t="shared" si="38"/>
        <v>21375801 CENTRO NACIONAL DE LA MÚSICA</v>
      </c>
      <c r="D1254" s="18" t="s">
        <v>19</v>
      </c>
      <c r="E1254" s="18" t="s">
        <v>197</v>
      </c>
      <c r="F1254" s="18" t="s">
        <v>198</v>
      </c>
      <c r="G1254" s="42">
        <v>2500000</v>
      </c>
      <c r="H1254" s="42">
        <v>2000000</v>
      </c>
      <c r="I1254" s="42">
        <v>2000000</v>
      </c>
      <c r="J1254" s="42">
        <v>0</v>
      </c>
      <c r="K1254" s="42">
        <v>0</v>
      </c>
      <c r="L1254" s="42">
        <v>0</v>
      </c>
      <c r="M1254" s="42">
        <v>654794.74</v>
      </c>
      <c r="N1254" s="42">
        <v>654794.74</v>
      </c>
      <c r="O1254" s="42">
        <v>1345205.26</v>
      </c>
      <c r="P1254" s="42">
        <v>1345205.26</v>
      </c>
      <c r="Q1254" s="17">
        <f t="shared" si="39"/>
        <v>0.32739737000000002</v>
      </c>
    </row>
    <row r="1255" spans="1:17" x14ac:dyDescent="0.2">
      <c r="A1255" s="18" t="s">
        <v>446</v>
      </c>
      <c r="B1255" s="18" t="s">
        <v>447</v>
      </c>
      <c r="C1255" s="15" t="str">
        <f t="shared" si="38"/>
        <v>21375801 CENTRO NACIONAL DE LA MÚSICA</v>
      </c>
      <c r="D1255" s="18" t="s">
        <v>19</v>
      </c>
      <c r="E1255" s="18" t="s">
        <v>199</v>
      </c>
      <c r="F1255" s="18" t="s">
        <v>200</v>
      </c>
      <c r="G1255" s="42">
        <v>1500000</v>
      </c>
      <c r="H1255" s="42">
        <v>200000</v>
      </c>
      <c r="I1255" s="42">
        <v>200000</v>
      </c>
      <c r="J1255" s="42">
        <v>0</v>
      </c>
      <c r="K1255" s="42">
        <v>0</v>
      </c>
      <c r="L1255" s="42">
        <v>0</v>
      </c>
      <c r="M1255" s="42">
        <v>3579</v>
      </c>
      <c r="N1255" s="42">
        <v>3579</v>
      </c>
      <c r="O1255" s="42">
        <v>196421</v>
      </c>
      <c r="P1255" s="42">
        <v>196421</v>
      </c>
      <c r="Q1255" s="17">
        <f t="shared" si="39"/>
        <v>1.7895000000000001E-2</v>
      </c>
    </row>
    <row r="1256" spans="1:17" x14ac:dyDescent="0.2">
      <c r="A1256" s="18" t="s">
        <v>446</v>
      </c>
      <c r="B1256" s="18" t="s">
        <v>447</v>
      </c>
      <c r="C1256" s="15" t="str">
        <f t="shared" si="38"/>
        <v>21375801 CENTRO NACIONAL DE LA MÚSICA</v>
      </c>
      <c r="D1256" s="18" t="s">
        <v>19</v>
      </c>
      <c r="E1256" s="18" t="s">
        <v>201</v>
      </c>
      <c r="F1256" s="18" t="s">
        <v>202</v>
      </c>
      <c r="G1256" s="42">
        <v>2000000</v>
      </c>
      <c r="H1256" s="42">
        <v>2000000</v>
      </c>
      <c r="I1256" s="42">
        <v>2000000</v>
      </c>
      <c r="J1256" s="42">
        <v>0</v>
      </c>
      <c r="K1256" s="42">
        <v>0</v>
      </c>
      <c r="L1256" s="42">
        <v>0</v>
      </c>
      <c r="M1256" s="42">
        <v>1880802.03</v>
      </c>
      <c r="N1256" s="42">
        <v>1496730.74</v>
      </c>
      <c r="O1256" s="42">
        <v>119197.97</v>
      </c>
      <c r="P1256" s="42">
        <v>119197.97</v>
      </c>
      <c r="Q1256" s="17">
        <f t="shared" si="39"/>
        <v>0.94040101500000006</v>
      </c>
    </row>
    <row r="1257" spans="1:17" x14ac:dyDescent="0.2">
      <c r="A1257" s="18" t="s">
        <v>446</v>
      </c>
      <c r="B1257" s="18" t="s">
        <v>447</v>
      </c>
      <c r="C1257" s="15" t="str">
        <f t="shared" si="38"/>
        <v>21375801 CENTRO NACIONAL DE LA MÚSICA</v>
      </c>
      <c r="D1257" s="18" t="s">
        <v>19</v>
      </c>
      <c r="E1257" s="18" t="s">
        <v>203</v>
      </c>
      <c r="F1257" s="18" t="s">
        <v>204</v>
      </c>
      <c r="G1257" s="42">
        <v>309000</v>
      </c>
      <c r="H1257" s="42">
        <v>309000</v>
      </c>
      <c r="I1257" s="42">
        <v>309000</v>
      </c>
      <c r="J1257" s="42">
        <v>0</v>
      </c>
      <c r="K1257" s="42">
        <v>0</v>
      </c>
      <c r="L1257" s="42">
        <v>0</v>
      </c>
      <c r="M1257" s="42">
        <v>82724</v>
      </c>
      <c r="N1257" s="42">
        <v>82724</v>
      </c>
      <c r="O1257" s="42">
        <v>226276</v>
      </c>
      <c r="P1257" s="42">
        <v>226276</v>
      </c>
      <c r="Q1257" s="17">
        <f t="shared" si="39"/>
        <v>0.26771521035598705</v>
      </c>
    </row>
    <row r="1258" spans="1:17" x14ac:dyDescent="0.2">
      <c r="A1258" s="18" t="s">
        <v>446</v>
      </c>
      <c r="B1258" s="18" t="s">
        <v>447</v>
      </c>
      <c r="C1258" s="15" t="str">
        <f t="shared" si="38"/>
        <v>21375801 CENTRO NACIONAL DE LA MÚSICA</v>
      </c>
      <c r="D1258" s="18" t="s">
        <v>19</v>
      </c>
      <c r="E1258" s="18" t="s">
        <v>205</v>
      </c>
      <c r="F1258" s="18" t="s">
        <v>206</v>
      </c>
      <c r="G1258" s="42">
        <v>50000</v>
      </c>
      <c r="H1258" s="42">
        <v>50000</v>
      </c>
      <c r="I1258" s="42">
        <v>50000</v>
      </c>
      <c r="J1258" s="42">
        <v>0</v>
      </c>
      <c r="K1258" s="42">
        <v>0</v>
      </c>
      <c r="L1258" s="42">
        <v>0</v>
      </c>
      <c r="M1258" s="42">
        <v>3990</v>
      </c>
      <c r="N1258" s="42">
        <v>3990</v>
      </c>
      <c r="O1258" s="42">
        <v>46010</v>
      </c>
      <c r="P1258" s="42">
        <v>46010</v>
      </c>
      <c r="Q1258" s="17">
        <f t="shared" si="39"/>
        <v>7.9799999999999996E-2</v>
      </c>
    </row>
    <row r="1259" spans="1:17" x14ac:dyDescent="0.2">
      <c r="A1259" s="18" t="s">
        <v>446</v>
      </c>
      <c r="B1259" s="18" t="s">
        <v>447</v>
      </c>
      <c r="C1259" s="15" t="str">
        <f t="shared" si="38"/>
        <v>21375801 CENTRO NACIONAL DE LA MÚSICA</v>
      </c>
      <c r="D1259" s="18" t="s">
        <v>19</v>
      </c>
      <c r="E1259" s="18" t="s">
        <v>207</v>
      </c>
      <c r="F1259" s="18" t="s">
        <v>208</v>
      </c>
      <c r="G1259" s="42">
        <v>50000</v>
      </c>
      <c r="H1259" s="42">
        <v>50000</v>
      </c>
      <c r="I1259" s="42">
        <v>50000</v>
      </c>
      <c r="J1259" s="42">
        <v>0</v>
      </c>
      <c r="K1259" s="42">
        <v>0</v>
      </c>
      <c r="L1259" s="42">
        <v>0</v>
      </c>
      <c r="M1259" s="42">
        <v>9700</v>
      </c>
      <c r="N1259" s="42">
        <v>9700</v>
      </c>
      <c r="O1259" s="42">
        <v>40300</v>
      </c>
      <c r="P1259" s="42">
        <v>40300</v>
      </c>
      <c r="Q1259" s="17">
        <f t="shared" si="39"/>
        <v>0.19400000000000001</v>
      </c>
    </row>
    <row r="1260" spans="1:17" x14ac:dyDescent="0.2">
      <c r="A1260" s="18" t="s">
        <v>446</v>
      </c>
      <c r="B1260" s="18" t="s">
        <v>447</v>
      </c>
      <c r="C1260" s="15" t="str">
        <f t="shared" si="38"/>
        <v>21375801 CENTRO NACIONAL DE LA MÚSICA</v>
      </c>
      <c r="D1260" s="18" t="s">
        <v>19</v>
      </c>
      <c r="E1260" s="18" t="s">
        <v>209</v>
      </c>
      <c r="F1260" s="18" t="s">
        <v>210</v>
      </c>
      <c r="G1260" s="42">
        <v>131787558</v>
      </c>
      <c r="H1260" s="42">
        <v>151387558</v>
      </c>
      <c r="I1260" s="42">
        <v>149267956</v>
      </c>
      <c r="J1260" s="42">
        <v>0</v>
      </c>
      <c r="K1260" s="42">
        <v>0</v>
      </c>
      <c r="L1260" s="42">
        <v>0</v>
      </c>
      <c r="M1260" s="42">
        <v>107776318</v>
      </c>
      <c r="N1260" s="42">
        <v>107776318</v>
      </c>
      <c r="O1260" s="42">
        <v>43611240</v>
      </c>
      <c r="P1260" s="42">
        <v>41491638</v>
      </c>
      <c r="Q1260" s="17">
        <f t="shared" si="39"/>
        <v>0.71192322158998034</v>
      </c>
    </row>
    <row r="1261" spans="1:17" x14ac:dyDescent="0.2">
      <c r="A1261" s="18" t="s">
        <v>446</v>
      </c>
      <c r="B1261" s="18" t="s">
        <v>447</v>
      </c>
      <c r="C1261" s="15" t="str">
        <f t="shared" si="38"/>
        <v>21375801 CENTRO NACIONAL DE LA MÚSICA</v>
      </c>
      <c r="D1261" s="18" t="s">
        <v>19</v>
      </c>
      <c r="E1261" s="18" t="s">
        <v>211</v>
      </c>
      <c r="F1261" s="18" t="s">
        <v>212</v>
      </c>
      <c r="G1261" s="42">
        <v>35920258</v>
      </c>
      <c r="H1261" s="42">
        <v>35920258</v>
      </c>
      <c r="I1261" s="42">
        <v>33800656</v>
      </c>
      <c r="J1261" s="42">
        <v>0</v>
      </c>
      <c r="K1261" s="42">
        <v>0</v>
      </c>
      <c r="L1261" s="42">
        <v>0</v>
      </c>
      <c r="M1261" s="42">
        <v>19075424.75</v>
      </c>
      <c r="N1261" s="42">
        <v>19075424.75</v>
      </c>
      <c r="O1261" s="42">
        <v>16844833.25</v>
      </c>
      <c r="P1261" s="42">
        <v>14725231.25</v>
      </c>
      <c r="Q1261" s="17">
        <f t="shared" si="39"/>
        <v>0.53104921323226573</v>
      </c>
    </row>
    <row r="1262" spans="1:17" x14ac:dyDescent="0.2">
      <c r="A1262" s="18" t="s">
        <v>446</v>
      </c>
      <c r="B1262" s="18" t="s">
        <v>447</v>
      </c>
      <c r="C1262" s="15" t="str">
        <f t="shared" si="38"/>
        <v>21375801 CENTRO NACIONAL DE LA MÚSICA</v>
      </c>
      <c r="D1262" s="18" t="s">
        <v>19</v>
      </c>
      <c r="E1262" s="18" t="s">
        <v>454</v>
      </c>
      <c r="F1262" s="18" t="s">
        <v>214</v>
      </c>
      <c r="G1262" s="42">
        <v>30986156</v>
      </c>
      <c r="H1262" s="42">
        <v>30986156</v>
      </c>
      <c r="I1262" s="42">
        <v>29157708</v>
      </c>
      <c r="J1262" s="42">
        <v>0</v>
      </c>
      <c r="K1262" s="42">
        <v>0</v>
      </c>
      <c r="L1262" s="42">
        <v>0</v>
      </c>
      <c r="M1262" s="42">
        <v>16407135.359999999</v>
      </c>
      <c r="N1262" s="42">
        <v>16407135.359999999</v>
      </c>
      <c r="O1262" s="42">
        <v>14579020.640000001</v>
      </c>
      <c r="P1262" s="42">
        <v>12750572.640000001</v>
      </c>
      <c r="Q1262" s="17">
        <f t="shared" si="39"/>
        <v>0.52949889492585012</v>
      </c>
    </row>
    <row r="1263" spans="1:17" x14ac:dyDescent="0.2">
      <c r="A1263" s="18" t="s">
        <v>446</v>
      </c>
      <c r="B1263" s="18" t="s">
        <v>447</v>
      </c>
      <c r="C1263" s="15" t="str">
        <f t="shared" si="38"/>
        <v>21375801 CENTRO NACIONAL DE LA MÚSICA</v>
      </c>
      <c r="D1263" s="18" t="s">
        <v>19</v>
      </c>
      <c r="E1263" s="18" t="s">
        <v>455</v>
      </c>
      <c r="F1263" s="18" t="s">
        <v>216</v>
      </c>
      <c r="G1263" s="42">
        <v>4934102</v>
      </c>
      <c r="H1263" s="42">
        <v>4934102</v>
      </c>
      <c r="I1263" s="42">
        <v>4642948</v>
      </c>
      <c r="J1263" s="42">
        <v>0</v>
      </c>
      <c r="K1263" s="42">
        <v>0</v>
      </c>
      <c r="L1263" s="42">
        <v>0</v>
      </c>
      <c r="M1263" s="42">
        <v>2668289.39</v>
      </c>
      <c r="N1263" s="42">
        <v>2668289.39</v>
      </c>
      <c r="O1263" s="42">
        <v>2265812.61</v>
      </c>
      <c r="P1263" s="42">
        <v>1974658.61</v>
      </c>
      <c r="Q1263" s="17">
        <f t="shared" si="39"/>
        <v>0.54078521076378239</v>
      </c>
    </row>
    <row r="1264" spans="1:17" x14ac:dyDescent="0.2">
      <c r="A1264" s="18" t="s">
        <v>446</v>
      </c>
      <c r="B1264" s="18" t="s">
        <v>447</v>
      </c>
      <c r="C1264" s="15" t="str">
        <f t="shared" si="38"/>
        <v>21375801 CENTRO NACIONAL DE LA MÚSICA</v>
      </c>
      <c r="D1264" s="18" t="s">
        <v>19</v>
      </c>
      <c r="E1264" s="18" t="s">
        <v>219</v>
      </c>
      <c r="F1264" s="18" t="s">
        <v>220</v>
      </c>
      <c r="G1264" s="42">
        <v>15000000</v>
      </c>
      <c r="H1264" s="42">
        <v>15000000</v>
      </c>
      <c r="I1264" s="42">
        <v>15000000</v>
      </c>
      <c r="J1264" s="42">
        <v>0</v>
      </c>
      <c r="K1264" s="42">
        <v>0</v>
      </c>
      <c r="L1264" s="42">
        <v>0</v>
      </c>
      <c r="M1264" s="42">
        <v>12625200</v>
      </c>
      <c r="N1264" s="42">
        <v>12625200</v>
      </c>
      <c r="O1264" s="42">
        <v>2374800</v>
      </c>
      <c r="P1264" s="42">
        <v>2374800</v>
      </c>
      <c r="Q1264" s="17">
        <f t="shared" si="39"/>
        <v>0.84167999999999998</v>
      </c>
    </row>
    <row r="1265" spans="1:17" x14ac:dyDescent="0.2">
      <c r="A1265" s="18" t="s">
        <v>446</v>
      </c>
      <c r="B1265" s="18" t="s">
        <v>447</v>
      </c>
      <c r="C1265" s="15" t="str">
        <f t="shared" si="38"/>
        <v>21375801 CENTRO NACIONAL DE LA MÚSICA</v>
      </c>
      <c r="D1265" s="18" t="s">
        <v>19</v>
      </c>
      <c r="E1265" s="18" t="s">
        <v>223</v>
      </c>
      <c r="F1265" s="18" t="s">
        <v>224</v>
      </c>
      <c r="G1265" s="42">
        <v>15000000</v>
      </c>
      <c r="H1265" s="42">
        <v>15000000</v>
      </c>
      <c r="I1265" s="42">
        <v>15000000</v>
      </c>
      <c r="J1265" s="42">
        <v>0</v>
      </c>
      <c r="K1265" s="42">
        <v>0</v>
      </c>
      <c r="L1265" s="42">
        <v>0</v>
      </c>
      <c r="M1265" s="42">
        <v>12625200</v>
      </c>
      <c r="N1265" s="42">
        <v>12625200</v>
      </c>
      <c r="O1265" s="42">
        <v>2374800</v>
      </c>
      <c r="P1265" s="42">
        <v>2374800</v>
      </c>
      <c r="Q1265" s="17">
        <f t="shared" si="39"/>
        <v>0.84167999999999998</v>
      </c>
    </row>
    <row r="1266" spans="1:17" x14ac:dyDescent="0.2">
      <c r="A1266" s="18" t="s">
        <v>446</v>
      </c>
      <c r="B1266" s="18" t="s">
        <v>447</v>
      </c>
      <c r="C1266" s="15" t="str">
        <f t="shared" si="38"/>
        <v>21375801 CENTRO NACIONAL DE LA MÚSICA</v>
      </c>
      <c r="D1266" s="18" t="s">
        <v>19</v>
      </c>
      <c r="E1266" s="18" t="s">
        <v>225</v>
      </c>
      <c r="F1266" s="18" t="s">
        <v>226</v>
      </c>
      <c r="G1266" s="42">
        <v>48300000</v>
      </c>
      <c r="H1266" s="42">
        <v>67230000</v>
      </c>
      <c r="I1266" s="42">
        <v>67230000</v>
      </c>
      <c r="J1266" s="42">
        <v>0</v>
      </c>
      <c r="K1266" s="42">
        <v>0</v>
      </c>
      <c r="L1266" s="42">
        <v>0</v>
      </c>
      <c r="M1266" s="42">
        <v>48190983.609999999</v>
      </c>
      <c r="N1266" s="42">
        <v>48190983.609999999</v>
      </c>
      <c r="O1266" s="42">
        <v>19039016.390000001</v>
      </c>
      <c r="P1266" s="42">
        <v>19039016.390000001</v>
      </c>
      <c r="Q1266" s="17">
        <f t="shared" si="39"/>
        <v>0.71680772884129107</v>
      </c>
    </row>
    <row r="1267" spans="1:17" x14ac:dyDescent="0.2">
      <c r="A1267" s="18" t="s">
        <v>446</v>
      </c>
      <c r="B1267" s="18" t="s">
        <v>447</v>
      </c>
      <c r="C1267" s="15" t="str">
        <f t="shared" si="38"/>
        <v>21375801 CENTRO NACIONAL DE LA MÚSICA</v>
      </c>
      <c r="D1267" s="18" t="s">
        <v>19</v>
      </c>
      <c r="E1267" s="18" t="s">
        <v>227</v>
      </c>
      <c r="F1267" s="18" t="s">
        <v>228</v>
      </c>
      <c r="G1267" s="42">
        <v>30300000</v>
      </c>
      <c r="H1267" s="42">
        <v>49230000</v>
      </c>
      <c r="I1267" s="42">
        <v>49230000</v>
      </c>
      <c r="J1267" s="42">
        <v>0</v>
      </c>
      <c r="K1267" s="42">
        <v>0</v>
      </c>
      <c r="L1267" s="42">
        <v>0</v>
      </c>
      <c r="M1267" s="42">
        <v>36219896.659999996</v>
      </c>
      <c r="N1267" s="42">
        <v>36219896.659999996</v>
      </c>
      <c r="O1267" s="42">
        <v>13010103.34</v>
      </c>
      <c r="P1267" s="42">
        <v>13010103.34</v>
      </c>
      <c r="Q1267" s="17">
        <f t="shared" si="39"/>
        <v>0.73572814665854147</v>
      </c>
    </row>
    <row r="1268" spans="1:17" x14ac:dyDescent="0.2">
      <c r="A1268" s="18" t="s">
        <v>446</v>
      </c>
      <c r="B1268" s="18" t="s">
        <v>447</v>
      </c>
      <c r="C1268" s="15" t="str">
        <f t="shared" si="38"/>
        <v>21375801 CENTRO NACIONAL DE LA MÚSICA</v>
      </c>
      <c r="D1268" s="18" t="s">
        <v>19</v>
      </c>
      <c r="E1268" s="18" t="s">
        <v>229</v>
      </c>
      <c r="F1268" s="18" t="s">
        <v>230</v>
      </c>
      <c r="G1268" s="42">
        <v>18000000</v>
      </c>
      <c r="H1268" s="42">
        <v>18000000</v>
      </c>
      <c r="I1268" s="42">
        <v>18000000</v>
      </c>
      <c r="J1268" s="42">
        <v>0</v>
      </c>
      <c r="K1268" s="42">
        <v>0</v>
      </c>
      <c r="L1268" s="42">
        <v>0</v>
      </c>
      <c r="M1268" s="42">
        <v>11971086.949999999</v>
      </c>
      <c r="N1268" s="42">
        <v>11971086.949999999</v>
      </c>
      <c r="O1268" s="42">
        <v>6028913.0499999998</v>
      </c>
      <c r="P1268" s="42">
        <v>6028913.0499999998</v>
      </c>
      <c r="Q1268" s="17">
        <f t="shared" si="39"/>
        <v>0.66506038611111107</v>
      </c>
    </row>
    <row r="1269" spans="1:17" x14ac:dyDescent="0.2">
      <c r="A1269" s="18" t="s">
        <v>446</v>
      </c>
      <c r="B1269" s="18" t="s">
        <v>447</v>
      </c>
      <c r="C1269" s="15" t="str">
        <f t="shared" si="38"/>
        <v>21375801 CENTRO NACIONAL DE LA MÚSICA</v>
      </c>
      <c r="D1269" s="18" t="s">
        <v>19</v>
      </c>
      <c r="E1269" s="18" t="s">
        <v>239</v>
      </c>
      <c r="F1269" s="18" t="s">
        <v>240</v>
      </c>
      <c r="G1269" s="42">
        <v>0</v>
      </c>
      <c r="H1269" s="42">
        <v>670000</v>
      </c>
      <c r="I1269" s="42">
        <v>670000</v>
      </c>
      <c r="J1269" s="42">
        <v>0</v>
      </c>
      <c r="K1269" s="42">
        <v>0</v>
      </c>
      <c r="L1269" s="42">
        <v>0</v>
      </c>
      <c r="M1269" s="42">
        <v>634709.64</v>
      </c>
      <c r="N1269" s="42">
        <v>634709.64</v>
      </c>
      <c r="O1269" s="42">
        <v>35290.36</v>
      </c>
      <c r="P1269" s="42">
        <v>35290.36</v>
      </c>
      <c r="Q1269" s="17">
        <f t="shared" si="39"/>
        <v>0.94732782089552237</v>
      </c>
    </row>
    <row r="1270" spans="1:17" x14ac:dyDescent="0.2">
      <c r="A1270" s="18" t="s">
        <v>446</v>
      </c>
      <c r="B1270" s="18" t="s">
        <v>447</v>
      </c>
      <c r="C1270" s="15" t="str">
        <f t="shared" si="38"/>
        <v>21375801 CENTRO NACIONAL DE LA MÚSICA</v>
      </c>
      <c r="D1270" s="18" t="s">
        <v>19</v>
      </c>
      <c r="E1270" s="18" t="s">
        <v>241</v>
      </c>
      <c r="F1270" s="18" t="s">
        <v>242</v>
      </c>
      <c r="G1270" s="42">
        <v>0</v>
      </c>
      <c r="H1270" s="42">
        <v>670000</v>
      </c>
      <c r="I1270" s="42">
        <v>670000</v>
      </c>
      <c r="J1270" s="42">
        <v>0</v>
      </c>
      <c r="K1270" s="42">
        <v>0</v>
      </c>
      <c r="L1270" s="42">
        <v>0</v>
      </c>
      <c r="M1270" s="42">
        <v>634709.64</v>
      </c>
      <c r="N1270" s="42">
        <v>634709.64</v>
      </c>
      <c r="O1270" s="42">
        <v>35290.36</v>
      </c>
      <c r="P1270" s="42">
        <v>35290.36</v>
      </c>
      <c r="Q1270" s="17">
        <f t="shared" si="39"/>
        <v>0.94732782089552237</v>
      </c>
    </row>
    <row r="1271" spans="1:17" x14ac:dyDescent="0.2">
      <c r="A1271" s="18" t="s">
        <v>446</v>
      </c>
      <c r="B1271" s="18" t="s">
        <v>447</v>
      </c>
      <c r="C1271" s="15" t="str">
        <f t="shared" si="38"/>
        <v>21375801 CENTRO NACIONAL DE LA MÚSICA</v>
      </c>
      <c r="D1271" s="18" t="s">
        <v>19</v>
      </c>
      <c r="E1271" s="18" t="s">
        <v>243</v>
      </c>
      <c r="F1271" s="18" t="s">
        <v>244</v>
      </c>
      <c r="G1271" s="42">
        <v>32567300</v>
      </c>
      <c r="H1271" s="42">
        <v>32567300</v>
      </c>
      <c r="I1271" s="42">
        <v>32567300</v>
      </c>
      <c r="J1271" s="42">
        <v>0</v>
      </c>
      <c r="K1271" s="42">
        <v>0</v>
      </c>
      <c r="L1271" s="42">
        <v>0</v>
      </c>
      <c r="M1271" s="42">
        <v>27250000</v>
      </c>
      <c r="N1271" s="42">
        <v>27250000</v>
      </c>
      <c r="O1271" s="42">
        <v>5317300</v>
      </c>
      <c r="P1271" s="42">
        <v>5317300</v>
      </c>
      <c r="Q1271" s="17">
        <f t="shared" si="39"/>
        <v>0.8367288660711818</v>
      </c>
    </row>
    <row r="1272" spans="1:17" x14ac:dyDescent="0.2">
      <c r="A1272" s="18" t="s">
        <v>446</v>
      </c>
      <c r="B1272" s="18" t="s">
        <v>447</v>
      </c>
      <c r="C1272" s="15" t="str">
        <f t="shared" si="38"/>
        <v>21375801 CENTRO NACIONAL DE LA MÚSICA</v>
      </c>
      <c r="D1272" s="18" t="s">
        <v>19</v>
      </c>
      <c r="E1272" s="18" t="s">
        <v>456</v>
      </c>
      <c r="F1272" s="18" t="s">
        <v>457</v>
      </c>
      <c r="G1272" s="42">
        <v>31675500</v>
      </c>
      <c r="H1272" s="42">
        <v>31675500</v>
      </c>
      <c r="I1272" s="42">
        <v>31675500</v>
      </c>
      <c r="J1272" s="42">
        <v>0</v>
      </c>
      <c r="K1272" s="42">
        <v>0</v>
      </c>
      <c r="L1272" s="42">
        <v>0</v>
      </c>
      <c r="M1272" s="42">
        <v>27250000</v>
      </c>
      <c r="N1272" s="42">
        <v>27250000</v>
      </c>
      <c r="O1272" s="42">
        <v>4425500</v>
      </c>
      <c r="P1272" s="42">
        <v>4425500</v>
      </c>
      <c r="Q1272" s="17">
        <f t="shared" si="39"/>
        <v>0.86028634117851333</v>
      </c>
    </row>
    <row r="1273" spans="1:17" x14ac:dyDescent="0.2">
      <c r="A1273" s="18" t="s">
        <v>446</v>
      </c>
      <c r="B1273" s="18" t="s">
        <v>447</v>
      </c>
      <c r="C1273" s="15" t="str">
        <f t="shared" si="38"/>
        <v>21375801 CENTRO NACIONAL DE LA MÚSICA</v>
      </c>
      <c r="D1273" s="18" t="s">
        <v>19</v>
      </c>
      <c r="E1273" s="18" t="s">
        <v>458</v>
      </c>
      <c r="F1273" s="18" t="s">
        <v>459</v>
      </c>
      <c r="G1273" s="42">
        <v>891800</v>
      </c>
      <c r="H1273" s="42">
        <v>891800</v>
      </c>
      <c r="I1273" s="42">
        <v>891800</v>
      </c>
      <c r="J1273" s="42">
        <v>0</v>
      </c>
      <c r="K1273" s="42">
        <v>0</v>
      </c>
      <c r="L1273" s="42">
        <v>0</v>
      </c>
      <c r="M1273" s="42">
        <v>0</v>
      </c>
      <c r="N1273" s="42">
        <v>0</v>
      </c>
      <c r="O1273" s="42">
        <v>891800</v>
      </c>
      <c r="P1273" s="42">
        <v>891800</v>
      </c>
      <c r="Q1273" s="17">
        <f t="shared" si="39"/>
        <v>0</v>
      </c>
    </row>
    <row r="1274" spans="1:17" x14ac:dyDescent="0.2">
      <c r="A1274" s="18" t="s">
        <v>446</v>
      </c>
      <c r="B1274" s="18" t="s">
        <v>447</v>
      </c>
      <c r="C1274" s="15" t="str">
        <f t="shared" si="38"/>
        <v>21375801 CENTRO NACIONAL DE LA MÚSICA</v>
      </c>
      <c r="D1274" s="18" t="s">
        <v>253</v>
      </c>
      <c r="E1274" s="18" t="s">
        <v>254</v>
      </c>
      <c r="F1274" s="18" t="s">
        <v>255</v>
      </c>
      <c r="G1274" s="42">
        <v>13495967</v>
      </c>
      <c r="H1274" s="42">
        <v>13495967</v>
      </c>
      <c r="I1274" s="42">
        <v>10089475.25</v>
      </c>
      <c r="J1274" s="42">
        <v>0</v>
      </c>
      <c r="K1274" s="42">
        <v>0</v>
      </c>
      <c r="L1274" s="42">
        <v>0</v>
      </c>
      <c r="M1274" s="42">
        <v>2652002.3199999998</v>
      </c>
      <c r="N1274" s="42">
        <v>2652002.3199999998</v>
      </c>
      <c r="O1274" s="42">
        <v>10843964.68</v>
      </c>
      <c r="P1274" s="42">
        <v>7437472.9299999997</v>
      </c>
      <c r="Q1274" s="17">
        <f t="shared" si="39"/>
        <v>0.19650331984362437</v>
      </c>
    </row>
    <row r="1275" spans="1:17" x14ac:dyDescent="0.2">
      <c r="A1275" s="18" t="s">
        <v>446</v>
      </c>
      <c r="B1275" s="18" t="s">
        <v>447</v>
      </c>
      <c r="C1275" s="15" t="str">
        <f t="shared" si="38"/>
        <v>21375801 CENTRO NACIONAL DE LA MÚSICA</v>
      </c>
      <c r="D1275" s="18" t="s">
        <v>253</v>
      </c>
      <c r="E1275" s="18" t="s">
        <v>256</v>
      </c>
      <c r="F1275" s="18" t="s">
        <v>257</v>
      </c>
      <c r="G1275" s="42">
        <v>7495967</v>
      </c>
      <c r="H1275" s="42">
        <v>7495967</v>
      </c>
      <c r="I1275" s="42">
        <v>5649475.25</v>
      </c>
      <c r="J1275" s="42">
        <v>0</v>
      </c>
      <c r="K1275" s="42">
        <v>0</v>
      </c>
      <c r="L1275" s="42">
        <v>0</v>
      </c>
      <c r="M1275" s="42">
        <v>2652002.3199999998</v>
      </c>
      <c r="N1275" s="42">
        <v>2652002.3199999998</v>
      </c>
      <c r="O1275" s="42">
        <v>4843964.68</v>
      </c>
      <c r="P1275" s="42">
        <v>2997472.93</v>
      </c>
      <c r="Q1275" s="17">
        <f t="shared" si="39"/>
        <v>0.35379055430740286</v>
      </c>
    </row>
    <row r="1276" spans="1:17" x14ac:dyDescent="0.2">
      <c r="A1276" s="18" t="s">
        <v>446</v>
      </c>
      <c r="B1276" s="18" t="s">
        <v>447</v>
      </c>
      <c r="C1276" s="15" t="str">
        <f t="shared" si="38"/>
        <v>21375801 CENTRO NACIONAL DE LA MÚSICA</v>
      </c>
      <c r="D1276" s="18" t="s">
        <v>253</v>
      </c>
      <c r="E1276" s="18" t="s">
        <v>262</v>
      </c>
      <c r="F1276" s="18" t="s">
        <v>263</v>
      </c>
      <c r="G1276" s="42">
        <v>500000</v>
      </c>
      <c r="H1276" s="42">
        <v>500000</v>
      </c>
      <c r="I1276" s="42">
        <v>402500</v>
      </c>
      <c r="J1276" s="42">
        <v>0</v>
      </c>
      <c r="K1276" s="42">
        <v>0</v>
      </c>
      <c r="L1276" s="42">
        <v>0</v>
      </c>
      <c r="M1276" s="42">
        <v>394262.32</v>
      </c>
      <c r="N1276" s="42">
        <v>394262.32</v>
      </c>
      <c r="O1276" s="42">
        <v>105737.68</v>
      </c>
      <c r="P1276" s="42">
        <v>8237.68</v>
      </c>
      <c r="Q1276" s="20">
        <f t="shared" si="39"/>
        <v>0.78852464</v>
      </c>
    </row>
    <row r="1277" spans="1:17" x14ac:dyDescent="0.2">
      <c r="A1277" s="18" t="s">
        <v>446</v>
      </c>
      <c r="B1277" s="18" t="s">
        <v>447</v>
      </c>
      <c r="C1277" s="15" t="str">
        <f t="shared" si="38"/>
        <v>21375801 CENTRO NACIONAL DE LA MÚSICA</v>
      </c>
      <c r="D1277" s="18" t="s">
        <v>253</v>
      </c>
      <c r="E1277" s="18" t="s">
        <v>264</v>
      </c>
      <c r="F1277" s="18" t="s">
        <v>265</v>
      </c>
      <c r="G1277" s="42">
        <v>3995967</v>
      </c>
      <c r="H1277" s="42">
        <v>3995967</v>
      </c>
      <c r="I1277" s="42">
        <v>2976975.25</v>
      </c>
      <c r="J1277" s="42">
        <v>0</v>
      </c>
      <c r="K1277" s="42">
        <v>0</v>
      </c>
      <c r="L1277" s="42">
        <v>0</v>
      </c>
      <c r="M1277" s="42">
        <v>0</v>
      </c>
      <c r="N1277" s="42">
        <v>0</v>
      </c>
      <c r="O1277" s="42">
        <v>3995967</v>
      </c>
      <c r="P1277" s="42">
        <v>2976975.25</v>
      </c>
      <c r="Q1277" s="17">
        <f t="shared" si="39"/>
        <v>0</v>
      </c>
    </row>
    <row r="1278" spans="1:17" x14ac:dyDescent="0.2">
      <c r="A1278" s="18" t="s">
        <v>446</v>
      </c>
      <c r="B1278" s="18" t="s">
        <v>447</v>
      </c>
      <c r="C1278" s="15" t="str">
        <f t="shared" si="38"/>
        <v>21375801 CENTRO NACIONAL DE LA MÚSICA</v>
      </c>
      <c r="D1278" s="18" t="s">
        <v>253</v>
      </c>
      <c r="E1278" s="18" t="s">
        <v>266</v>
      </c>
      <c r="F1278" s="18" t="s">
        <v>267</v>
      </c>
      <c r="G1278" s="42">
        <v>3000000</v>
      </c>
      <c r="H1278" s="42">
        <v>3000000</v>
      </c>
      <c r="I1278" s="42">
        <v>2270000</v>
      </c>
      <c r="J1278" s="42">
        <v>0</v>
      </c>
      <c r="K1278" s="42">
        <v>0</v>
      </c>
      <c r="L1278" s="42">
        <v>0</v>
      </c>
      <c r="M1278" s="42">
        <v>2257740</v>
      </c>
      <c r="N1278" s="42">
        <v>2257740</v>
      </c>
      <c r="O1278" s="42">
        <v>742260</v>
      </c>
      <c r="P1278" s="42">
        <v>12260</v>
      </c>
      <c r="Q1278" s="17">
        <f t="shared" si="39"/>
        <v>0.75258000000000003</v>
      </c>
    </row>
    <row r="1279" spans="1:17" x14ac:dyDescent="0.2">
      <c r="A1279" s="18" t="s">
        <v>446</v>
      </c>
      <c r="B1279" s="18" t="s">
        <v>447</v>
      </c>
      <c r="C1279" s="15" t="str">
        <f t="shared" si="38"/>
        <v>21375801 CENTRO NACIONAL DE LA MÚSICA</v>
      </c>
      <c r="D1279" s="18" t="s">
        <v>253</v>
      </c>
      <c r="E1279" s="18" t="s">
        <v>274</v>
      </c>
      <c r="F1279" s="18" t="s">
        <v>275</v>
      </c>
      <c r="G1279" s="42">
        <v>6000000</v>
      </c>
      <c r="H1279" s="42">
        <v>6000000</v>
      </c>
      <c r="I1279" s="42">
        <v>4440000</v>
      </c>
      <c r="J1279" s="42">
        <v>0</v>
      </c>
      <c r="K1279" s="42">
        <v>0</v>
      </c>
      <c r="L1279" s="42">
        <v>0</v>
      </c>
      <c r="M1279" s="42">
        <v>0</v>
      </c>
      <c r="N1279" s="42">
        <v>0</v>
      </c>
      <c r="O1279" s="42">
        <v>6000000</v>
      </c>
      <c r="P1279" s="42">
        <v>4440000</v>
      </c>
      <c r="Q1279" s="17">
        <f t="shared" si="39"/>
        <v>0</v>
      </c>
    </row>
    <row r="1280" spans="1:17" x14ac:dyDescent="0.2">
      <c r="A1280" s="18" t="s">
        <v>446</v>
      </c>
      <c r="B1280" s="18" t="s">
        <v>447</v>
      </c>
      <c r="C1280" s="15" t="str">
        <f t="shared" si="38"/>
        <v>21375801 CENTRO NACIONAL DE LA MÚSICA</v>
      </c>
      <c r="D1280" s="18" t="s">
        <v>253</v>
      </c>
      <c r="E1280" s="18" t="s">
        <v>276</v>
      </c>
      <c r="F1280" s="18" t="s">
        <v>277</v>
      </c>
      <c r="G1280" s="42">
        <v>6000000</v>
      </c>
      <c r="H1280" s="42">
        <v>6000000</v>
      </c>
      <c r="I1280" s="42">
        <v>4440000</v>
      </c>
      <c r="J1280" s="42">
        <v>0</v>
      </c>
      <c r="K1280" s="42">
        <v>0</v>
      </c>
      <c r="L1280" s="42">
        <v>0</v>
      </c>
      <c r="M1280" s="42">
        <v>0</v>
      </c>
      <c r="N1280" s="42">
        <v>0</v>
      </c>
      <c r="O1280" s="42">
        <v>6000000</v>
      </c>
      <c r="P1280" s="42">
        <v>4440000</v>
      </c>
      <c r="Q1280" s="17">
        <f t="shared" si="39"/>
        <v>0</v>
      </c>
    </row>
    <row r="1281" spans="1:17" x14ac:dyDescent="0.2">
      <c r="A1281" s="40" t="s">
        <v>460</v>
      </c>
      <c r="B1281" s="40" t="s">
        <v>461</v>
      </c>
      <c r="C1281" s="15" t="str">
        <f t="shared" si="38"/>
        <v>21375802 SISTEMA NACIONAL DE EDUCACIÓN MUSICAL</v>
      </c>
      <c r="D1281" s="40" t="s">
        <v>19</v>
      </c>
      <c r="E1281" s="40" t="s">
        <v>20</v>
      </c>
      <c r="F1281" s="40" t="s">
        <v>20</v>
      </c>
      <c r="G1281" s="41">
        <v>3138579167</v>
      </c>
      <c r="H1281" s="41">
        <v>3113779167</v>
      </c>
      <c r="I1281" s="41">
        <v>2933862803.5</v>
      </c>
      <c r="J1281" s="41">
        <v>0</v>
      </c>
      <c r="K1281" s="41">
        <v>0</v>
      </c>
      <c r="L1281" s="41">
        <v>0</v>
      </c>
      <c r="M1281" s="41">
        <v>1621677677.99</v>
      </c>
      <c r="N1281" s="41">
        <v>1608413565.1099999</v>
      </c>
      <c r="O1281" s="41">
        <v>1492101489.01</v>
      </c>
      <c r="P1281" s="41">
        <v>1312185125.51</v>
      </c>
      <c r="Q1281" s="20">
        <f t="shared" si="39"/>
        <v>0.52080690088000703</v>
      </c>
    </row>
    <row r="1282" spans="1:17" x14ac:dyDescent="0.2">
      <c r="A1282" s="18" t="s">
        <v>460</v>
      </c>
      <c r="B1282" s="18" t="s">
        <v>461</v>
      </c>
      <c r="C1282" s="15" t="str">
        <f t="shared" si="38"/>
        <v>21375802 SISTEMA NACIONAL DE EDUCACIÓN MUSICAL</v>
      </c>
      <c r="D1282" s="18" t="s">
        <v>19</v>
      </c>
      <c r="E1282" s="18" t="s">
        <v>23</v>
      </c>
      <c r="F1282" s="18" t="s">
        <v>24</v>
      </c>
      <c r="G1282" s="42">
        <v>2359403825</v>
      </c>
      <c r="H1282" s="42">
        <v>2339103825</v>
      </c>
      <c r="I1282" s="42">
        <v>2196920724</v>
      </c>
      <c r="J1282" s="42">
        <v>0</v>
      </c>
      <c r="K1282" s="42">
        <v>0</v>
      </c>
      <c r="L1282" s="42">
        <v>0</v>
      </c>
      <c r="M1282" s="42">
        <v>1210529529.8900001</v>
      </c>
      <c r="N1282" s="42">
        <v>1210529529.8900001</v>
      </c>
      <c r="O1282" s="42">
        <v>1128574295.1099999</v>
      </c>
      <c r="P1282" s="42">
        <v>986391194.11000001</v>
      </c>
      <c r="Q1282" s="17">
        <f t="shared" si="39"/>
        <v>0.51751851155645057</v>
      </c>
    </row>
    <row r="1283" spans="1:17" x14ac:dyDescent="0.2">
      <c r="A1283" s="18" t="s">
        <v>460</v>
      </c>
      <c r="B1283" s="18" t="s">
        <v>461</v>
      </c>
      <c r="C1283" s="15" t="str">
        <f t="shared" si="38"/>
        <v>21375802 SISTEMA NACIONAL DE EDUCACIÓN MUSICAL</v>
      </c>
      <c r="D1283" s="18" t="s">
        <v>19</v>
      </c>
      <c r="E1283" s="18" t="s">
        <v>25</v>
      </c>
      <c r="F1283" s="18" t="s">
        <v>26</v>
      </c>
      <c r="G1283" s="42">
        <v>1295647600</v>
      </c>
      <c r="H1283" s="42">
        <v>1278347600</v>
      </c>
      <c r="I1283" s="42">
        <v>1164071462</v>
      </c>
      <c r="J1283" s="42">
        <v>0</v>
      </c>
      <c r="K1283" s="42">
        <v>0</v>
      </c>
      <c r="L1283" s="42">
        <v>0</v>
      </c>
      <c r="M1283" s="42">
        <v>701198628.02999997</v>
      </c>
      <c r="N1283" s="42">
        <v>701198628.02999997</v>
      </c>
      <c r="O1283" s="42">
        <v>577148971.97000003</v>
      </c>
      <c r="P1283" s="42">
        <v>462872833.97000003</v>
      </c>
      <c r="Q1283" s="17">
        <f t="shared" si="39"/>
        <v>0.54851953258253072</v>
      </c>
    </row>
    <row r="1284" spans="1:17" x14ac:dyDescent="0.2">
      <c r="A1284" s="18" t="s">
        <v>460</v>
      </c>
      <c r="B1284" s="18" t="s">
        <v>461</v>
      </c>
      <c r="C1284" s="15" t="str">
        <f t="shared" si="38"/>
        <v>21375802 SISTEMA NACIONAL DE EDUCACIÓN MUSICAL</v>
      </c>
      <c r="D1284" s="18" t="s">
        <v>19</v>
      </c>
      <c r="E1284" s="18" t="s">
        <v>27</v>
      </c>
      <c r="F1284" s="18" t="s">
        <v>28</v>
      </c>
      <c r="G1284" s="42">
        <v>1281947600</v>
      </c>
      <c r="H1284" s="42">
        <v>1265647600</v>
      </c>
      <c r="I1284" s="42">
        <v>1156130187</v>
      </c>
      <c r="J1284" s="42">
        <v>0</v>
      </c>
      <c r="K1284" s="42">
        <v>0</v>
      </c>
      <c r="L1284" s="42">
        <v>0</v>
      </c>
      <c r="M1284" s="42">
        <v>697418579.70000005</v>
      </c>
      <c r="N1284" s="42">
        <v>697418579.70000005</v>
      </c>
      <c r="O1284" s="42">
        <v>568229020.29999995</v>
      </c>
      <c r="P1284" s="42">
        <v>458711607.30000001</v>
      </c>
      <c r="Q1284" s="17">
        <f t="shared" si="39"/>
        <v>0.55103693927124742</v>
      </c>
    </row>
    <row r="1285" spans="1:17" x14ac:dyDescent="0.2">
      <c r="A1285" s="18" t="s">
        <v>460</v>
      </c>
      <c r="B1285" s="18" t="s">
        <v>461</v>
      </c>
      <c r="C1285" s="15" t="str">
        <f t="shared" si="38"/>
        <v>21375802 SISTEMA NACIONAL DE EDUCACIÓN MUSICAL</v>
      </c>
      <c r="D1285" s="18" t="s">
        <v>19</v>
      </c>
      <c r="E1285" s="18" t="s">
        <v>29</v>
      </c>
      <c r="F1285" s="18" t="s">
        <v>30</v>
      </c>
      <c r="G1285" s="42">
        <v>13700000</v>
      </c>
      <c r="H1285" s="42">
        <v>12700000</v>
      </c>
      <c r="I1285" s="42">
        <v>7941275</v>
      </c>
      <c r="J1285" s="42">
        <v>0</v>
      </c>
      <c r="K1285" s="42">
        <v>0</v>
      </c>
      <c r="L1285" s="42">
        <v>0</v>
      </c>
      <c r="M1285" s="42">
        <v>3780048.33</v>
      </c>
      <c r="N1285" s="42">
        <v>3780048.33</v>
      </c>
      <c r="O1285" s="42">
        <v>8919951.6699999999</v>
      </c>
      <c r="P1285" s="42">
        <v>4161226.67</v>
      </c>
      <c r="Q1285" s="17">
        <f t="shared" si="39"/>
        <v>0.29764160078740159</v>
      </c>
    </row>
    <row r="1286" spans="1:17" x14ac:dyDescent="0.2">
      <c r="A1286" s="18" t="s">
        <v>460</v>
      </c>
      <c r="B1286" s="18" t="s">
        <v>461</v>
      </c>
      <c r="C1286" s="15" t="str">
        <f t="shared" si="38"/>
        <v>21375802 SISTEMA NACIONAL DE EDUCACIÓN MUSICAL</v>
      </c>
      <c r="D1286" s="18" t="s">
        <v>19</v>
      </c>
      <c r="E1286" s="18" t="s">
        <v>31</v>
      </c>
      <c r="F1286" s="18" t="s">
        <v>32</v>
      </c>
      <c r="G1286" s="42">
        <v>6700000</v>
      </c>
      <c r="H1286" s="42">
        <v>6700000</v>
      </c>
      <c r="I1286" s="42">
        <v>6700000</v>
      </c>
      <c r="J1286" s="42">
        <v>0</v>
      </c>
      <c r="K1286" s="42">
        <v>0</v>
      </c>
      <c r="L1286" s="42">
        <v>0</v>
      </c>
      <c r="M1286" s="42">
        <v>1918276.64</v>
      </c>
      <c r="N1286" s="42">
        <v>1918276.64</v>
      </c>
      <c r="O1286" s="42">
        <v>4781723.3600000003</v>
      </c>
      <c r="P1286" s="42">
        <v>4781723.3600000003</v>
      </c>
      <c r="Q1286" s="17">
        <f t="shared" si="39"/>
        <v>0.28630994626865669</v>
      </c>
    </row>
    <row r="1287" spans="1:17" x14ac:dyDescent="0.2">
      <c r="A1287" s="18" t="s">
        <v>460</v>
      </c>
      <c r="B1287" s="18" t="s">
        <v>461</v>
      </c>
      <c r="C1287" s="15" t="str">
        <f t="shared" ref="C1287:C1350" si="40">+CONCATENATE(A1287," ",B1287)</f>
        <v>21375802 SISTEMA NACIONAL DE EDUCACIÓN MUSICAL</v>
      </c>
      <c r="D1287" s="18" t="s">
        <v>19</v>
      </c>
      <c r="E1287" s="18" t="s">
        <v>33</v>
      </c>
      <c r="F1287" s="18" t="s">
        <v>34</v>
      </c>
      <c r="G1287" s="42">
        <v>6700000</v>
      </c>
      <c r="H1287" s="42">
        <v>6700000</v>
      </c>
      <c r="I1287" s="42">
        <v>6700000</v>
      </c>
      <c r="J1287" s="42">
        <v>0</v>
      </c>
      <c r="K1287" s="42">
        <v>0</v>
      </c>
      <c r="L1287" s="42">
        <v>0</v>
      </c>
      <c r="M1287" s="42">
        <v>1918276.64</v>
      </c>
      <c r="N1287" s="42">
        <v>1918276.64</v>
      </c>
      <c r="O1287" s="42">
        <v>4781723.3600000003</v>
      </c>
      <c r="P1287" s="42">
        <v>4781723.3600000003</v>
      </c>
      <c r="Q1287" s="17">
        <f t="shared" ref="Q1287:Q1350" si="41">+IFERROR(M1287/H1287,0)</f>
        <v>0.28630994626865669</v>
      </c>
    </row>
    <row r="1288" spans="1:17" x14ac:dyDescent="0.2">
      <c r="A1288" s="18" t="s">
        <v>460</v>
      </c>
      <c r="B1288" s="18" t="s">
        <v>461</v>
      </c>
      <c r="C1288" s="15" t="str">
        <f t="shared" si="40"/>
        <v>21375802 SISTEMA NACIONAL DE EDUCACIÓN MUSICAL</v>
      </c>
      <c r="D1288" s="18" t="s">
        <v>19</v>
      </c>
      <c r="E1288" s="18" t="s">
        <v>35</v>
      </c>
      <c r="F1288" s="18" t="s">
        <v>36</v>
      </c>
      <c r="G1288" s="42">
        <v>682114066</v>
      </c>
      <c r="H1288" s="42">
        <v>679114066</v>
      </c>
      <c r="I1288" s="42">
        <v>665774240</v>
      </c>
      <c r="J1288" s="42">
        <v>0</v>
      </c>
      <c r="K1288" s="42">
        <v>0</v>
      </c>
      <c r="L1288" s="42">
        <v>0</v>
      </c>
      <c r="M1288" s="42">
        <v>303946927.87</v>
      </c>
      <c r="N1288" s="42">
        <v>303946927.87</v>
      </c>
      <c r="O1288" s="42">
        <v>375167138.13</v>
      </c>
      <c r="P1288" s="42">
        <v>361827312.13</v>
      </c>
      <c r="Q1288" s="17">
        <f t="shared" si="41"/>
        <v>0.44756388225067334</v>
      </c>
    </row>
    <row r="1289" spans="1:17" x14ac:dyDescent="0.2">
      <c r="A1289" s="18" t="s">
        <v>460</v>
      </c>
      <c r="B1289" s="18" t="s">
        <v>461</v>
      </c>
      <c r="C1289" s="15" t="str">
        <f t="shared" si="40"/>
        <v>21375802 SISTEMA NACIONAL DE EDUCACIÓN MUSICAL</v>
      </c>
      <c r="D1289" s="18" t="s">
        <v>19</v>
      </c>
      <c r="E1289" s="18" t="s">
        <v>37</v>
      </c>
      <c r="F1289" s="18" t="s">
        <v>38</v>
      </c>
      <c r="G1289" s="42">
        <v>265000000</v>
      </c>
      <c r="H1289" s="42">
        <v>265000000</v>
      </c>
      <c r="I1289" s="42">
        <v>257829175</v>
      </c>
      <c r="J1289" s="42">
        <v>0</v>
      </c>
      <c r="K1289" s="42">
        <v>0</v>
      </c>
      <c r="L1289" s="42">
        <v>0</v>
      </c>
      <c r="M1289" s="42">
        <v>120470665.45</v>
      </c>
      <c r="N1289" s="42">
        <v>120470665.45</v>
      </c>
      <c r="O1289" s="42">
        <v>144529334.55000001</v>
      </c>
      <c r="P1289" s="42">
        <v>137358509.55000001</v>
      </c>
      <c r="Q1289" s="17">
        <f t="shared" si="41"/>
        <v>0.45460628471698117</v>
      </c>
    </row>
    <row r="1290" spans="1:17" x14ac:dyDescent="0.2">
      <c r="A1290" s="18" t="s">
        <v>460</v>
      </c>
      <c r="B1290" s="18" t="s">
        <v>461</v>
      </c>
      <c r="C1290" s="15" t="str">
        <f t="shared" si="40"/>
        <v>21375802 SISTEMA NACIONAL DE EDUCACIÓN MUSICAL</v>
      </c>
      <c r="D1290" s="18" t="s">
        <v>19</v>
      </c>
      <c r="E1290" s="18" t="s">
        <v>39</v>
      </c>
      <c r="F1290" s="18" t="s">
        <v>40</v>
      </c>
      <c r="G1290" s="42">
        <v>116660640</v>
      </c>
      <c r="H1290" s="42">
        <v>113660640</v>
      </c>
      <c r="I1290" s="42">
        <v>113660640</v>
      </c>
      <c r="J1290" s="42">
        <v>0</v>
      </c>
      <c r="K1290" s="42">
        <v>0</v>
      </c>
      <c r="L1290" s="42">
        <v>0</v>
      </c>
      <c r="M1290" s="42">
        <v>53095553.119999997</v>
      </c>
      <c r="N1290" s="42">
        <v>53095553.119999997</v>
      </c>
      <c r="O1290" s="42">
        <v>60565086.880000003</v>
      </c>
      <c r="P1290" s="42">
        <v>60565086.880000003</v>
      </c>
      <c r="Q1290" s="17">
        <f t="shared" si="41"/>
        <v>0.46714107117468279</v>
      </c>
    </row>
    <row r="1291" spans="1:17" x14ac:dyDescent="0.2">
      <c r="A1291" s="18" t="s">
        <v>460</v>
      </c>
      <c r="B1291" s="18" t="s">
        <v>461</v>
      </c>
      <c r="C1291" s="15" t="str">
        <f t="shared" si="40"/>
        <v>21375802 SISTEMA NACIONAL DE EDUCACIÓN MUSICAL</v>
      </c>
      <c r="D1291" s="18" t="s">
        <v>19</v>
      </c>
      <c r="E1291" s="18" t="s">
        <v>41</v>
      </c>
      <c r="F1291" s="18" t="s">
        <v>42</v>
      </c>
      <c r="G1291" s="42">
        <v>149473582</v>
      </c>
      <c r="H1291" s="42">
        <v>149473582</v>
      </c>
      <c r="I1291" s="42">
        <v>143304581</v>
      </c>
      <c r="J1291" s="42">
        <v>0</v>
      </c>
      <c r="K1291" s="42">
        <v>0</v>
      </c>
      <c r="L1291" s="42">
        <v>0</v>
      </c>
      <c r="M1291" s="42">
        <v>344549.93</v>
      </c>
      <c r="N1291" s="42">
        <v>344549.93</v>
      </c>
      <c r="O1291" s="42">
        <v>149129032.06999999</v>
      </c>
      <c r="P1291" s="42">
        <v>142960031.06999999</v>
      </c>
      <c r="Q1291" s="17">
        <f t="shared" si="41"/>
        <v>2.3050891360855991E-3</v>
      </c>
    </row>
    <row r="1292" spans="1:17" x14ac:dyDescent="0.2">
      <c r="A1292" s="18" t="s">
        <v>460</v>
      </c>
      <c r="B1292" s="18" t="s">
        <v>461</v>
      </c>
      <c r="C1292" s="15" t="str">
        <f t="shared" si="40"/>
        <v>21375802 SISTEMA NACIONAL DE EDUCACIÓN MUSICAL</v>
      </c>
      <c r="D1292" s="18" t="s">
        <v>19</v>
      </c>
      <c r="E1292" s="18" t="s">
        <v>43</v>
      </c>
      <c r="F1292" s="18" t="s">
        <v>44</v>
      </c>
      <c r="G1292" s="42">
        <v>119979844</v>
      </c>
      <c r="H1292" s="42">
        <v>119979844</v>
      </c>
      <c r="I1292" s="42">
        <v>119979844</v>
      </c>
      <c r="J1292" s="42">
        <v>0</v>
      </c>
      <c r="K1292" s="42">
        <v>0</v>
      </c>
      <c r="L1292" s="42">
        <v>0</v>
      </c>
      <c r="M1292" s="42">
        <v>114778590.04000001</v>
      </c>
      <c r="N1292" s="42">
        <v>114778590.04000001</v>
      </c>
      <c r="O1292" s="42">
        <v>5201253.96</v>
      </c>
      <c r="P1292" s="42">
        <v>5201253.96</v>
      </c>
      <c r="Q1292" s="17">
        <f t="shared" si="41"/>
        <v>0.95664893546619389</v>
      </c>
    </row>
    <row r="1293" spans="1:17" x14ac:dyDescent="0.2">
      <c r="A1293" s="18" t="s">
        <v>460</v>
      </c>
      <c r="B1293" s="18" t="s">
        <v>461</v>
      </c>
      <c r="C1293" s="15" t="str">
        <f t="shared" si="40"/>
        <v>21375802 SISTEMA NACIONAL DE EDUCACIÓN MUSICAL</v>
      </c>
      <c r="D1293" s="18" t="s">
        <v>19</v>
      </c>
      <c r="E1293" s="18" t="s">
        <v>45</v>
      </c>
      <c r="F1293" s="18" t="s">
        <v>46</v>
      </c>
      <c r="G1293" s="42">
        <v>31000000</v>
      </c>
      <c r="H1293" s="42">
        <v>31000000</v>
      </c>
      <c r="I1293" s="42">
        <v>31000000</v>
      </c>
      <c r="J1293" s="42">
        <v>0</v>
      </c>
      <c r="K1293" s="42">
        <v>0</v>
      </c>
      <c r="L1293" s="42">
        <v>0</v>
      </c>
      <c r="M1293" s="42">
        <v>15257569.33</v>
      </c>
      <c r="N1293" s="42">
        <v>15257569.33</v>
      </c>
      <c r="O1293" s="42">
        <v>15742430.67</v>
      </c>
      <c r="P1293" s="42">
        <v>15742430.67</v>
      </c>
      <c r="Q1293" s="17">
        <f t="shared" si="41"/>
        <v>0.49217965580645162</v>
      </c>
    </row>
    <row r="1294" spans="1:17" x14ac:dyDescent="0.2">
      <c r="A1294" s="18" t="s">
        <v>460</v>
      </c>
      <c r="B1294" s="18" t="s">
        <v>461</v>
      </c>
      <c r="C1294" s="15" t="str">
        <f t="shared" si="40"/>
        <v>21375802 SISTEMA NACIONAL DE EDUCACIÓN MUSICAL</v>
      </c>
      <c r="D1294" s="18" t="s">
        <v>19</v>
      </c>
      <c r="E1294" s="18" t="s">
        <v>47</v>
      </c>
      <c r="F1294" s="18" t="s">
        <v>48</v>
      </c>
      <c r="G1294" s="42">
        <v>178911339</v>
      </c>
      <c r="H1294" s="42">
        <v>178911339</v>
      </c>
      <c r="I1294" s="42">
        <v>171690720</v>
      </c>
      <c r="J1294" s="42">
        <v>0</v>
      </c>
      <c r="K1294" s="42">
        <v>0</v>
      </c>
      <c r="L1294" s="42">
        <v>0</v>
      </c>
      <c r="M1294" s="42">
        <v>98696501</v>
      </c>
      <c r="N1294" s="42">
        <v>98696501</v>
      </c>
      <c r="O1294" s="42">
        <v>80214838</v>
      </c>
      <c r="P1294" s="42">
        <v>72994219</v>
      </c>
      <c r="Q1294" s="17">
        <f t="shared" si="41"/>
        <v>0.55165034006033564</v>
      </c>
    </row>
    <row r="1295" spans="1:17" x14ac:dyDescent="0.2">
      <c r="A1295" s="18" t="s">
        <v>460</v>
      </c>
      <c r="B1295" s="18" t="s">
        <v>461</v>
      </c>
      <c r="C1295" s="15" t="str">
        <f t="shared" si="40"/>
        <v>21375802 SISTEMA NACIONAL DE EDUCACIÓN MUSICAL</v>
      </c>
      <c r="D1295" s="18" t="s">
        <v>19</v>
      </c>
      <c r="E1295" s="18" t="s">
        <v>462</v>
      </c>
      <c r="F1295" s="18" t="s">
        <v>50</v>
      </c>
      <c r="G1295" s="42">
        <v>169736398</v>
      </c>
      <c r="H1295" s="42">
        <v>169736398</v>
      </c>
      <c r="I1295" s="42">
        <v>162886067</v>
      </c>
      <c r="J1295" s="42">
        <v>0</v>
      </c>
      <c r="K1295" s="42">
        <v>0</v>
      </c>
      <c r="L1295" s="42">
        <v>0</v>
      </c>
      <c r="M1295" s="42">
        <v>93665033</v>
      </c>
      <c r="N1295" s="42">
        <v>93665033</v>
      </c>
      <c r="O1295" s="42">
        <v>76071365</v>
      </c>
      <c r="P1295" s="42">
        <v>69221034</v>
      </c>
      <c r="Q1295" s="17">
        <f t="shared" si="41"/>
        <v>0.55182644443768625</v>
      </c>
    </row>
    <row r="1296" spans="1:17" x14ac:dyDescent="0.2">
      <c r="A1296" s="18" t="s">
        <v>460</v>
      </c>
      <c r="B1296" s="18" t="s">
        <v>461</v>
      </c>
      <c r="C1296" s="15" t="str">
        <f t="shared" si="40"/>
        <v>21375802 SISTEMA NACIONAL DE EDUCACIÓN MUSICAL</v>
      </c>
      <c r="D1296" s="18" t="s">
        <v>19</v>
      </c>
      <c r="E1296" s="18" t="s">
        <v>463</v>
      </c>
      <c r="F1296" s="18" t="s">
        <v>52</v>
      </c>
      <c r="G1296" s="42">
        <v>9174941</v>
      </c>
      <c r="H1296" s="42">
        <v>9174941</v>
      </c>
      <c r="I1296" s="42">
        <v>8804653</v>
      </c>
      <c r="J1296" s="42">
        <v>0</v>
      </c>
      <c r="K1296" s="42">
        <v>0</v>
      </c>
      <c r="L1296" s="42">
        <v>0</v>
      </c>
      <c r="M1296" s="42">
        <v>5031468</v>
      </c>
      <c r="N1296" s="42">
        <v>5031468</v>
      </c>
      <c r="O1296" s="42">
        <v>4143473</v>
      </c>
      <c r="P1296" s="42">
        <v>3773185</v>
      </c>
      <c r="Q1296" s="17">
        <f t="shared" si="41"/>
        <v>0.54839240928088806</v>
      </c>
    </row>
    <row r="1297" spans="1:17" x14ac:dyDescent="0.2">
      <c r="A1297" s="18" t="s">
        <v>460</v>
      </c>
      <c r="B1297" s="18" t="s">
        <v>461</v>
      </c>
      <c r="C1297" s="15" t="str">
        <f t="shared" si="40"/>
        <v>21375802 SISTEMA NACIONAL DE EDUCACIÓN MUSICAL</v>
      </c>
      <c r="D1297" s="18" t="s">
        <v>19</v>
      </c>
      <c r="E1297" s="18" t="s">
        <v>53</v>
      </c>
      <c r="F1297" s="18" t="s">
        <v>54</v>
      </c>
      <c r="G1297" s="42">
        <v>196030820</v>
      </c>
      <c r="H1297" s="42">
        <v>196030820</v>
      </c>
      <c r="I1297" s="42">
        <v>188684302</v>
      </c>
      <c r="J1297" s="42">
        <v>0</v>
      </c>
      <c r="K1297" s="42">
        <v>0</v>
      </c>
      <c r="L1297" s="42">
        <v>0</v>
      </c>
      <c r="M1297" s="42">
        <v>104769196.34999999</v>
      </c>
      <c r="N1297" s="42">
        <v>104769196.34999999</v>
      </c>
      <c r="O1297" s="42">
        <v>91261623.650000006</v>
      </c>
      <c r="P1297" s="42">
        <v>83915105.650000006</v>
      </c>
      <c r="Q1297" s="17">
        <f t="shared" si="41"/>
        <v>0.53445267611490888</v>
      </c>
    </row>
    <row r="1298" spans="1:17" x14ac:dyDescent="0.2">
      <c r="A1298" s="18" t="s">
        <v>460</v>
      </c>
      <c r="B1298" s="18" t="s">
        <v>461</v>
      </c>
      <c r="C1298" s="15" t="str">
        <f t="shared" si="40"/>
        <v>21375802 SISTEMA NACIONAL DE EDUCACIÓN MUSICAL</v>
      </c>
      <c r="D1298" s="18" t="s">
        <v>19</v>
      </c>
      <c r="E1298" s="18" t="s">
        <v>464</v>
      </c>
      <c r="F1298" s="18" t="s">
        <v>56</v>
      </c>
      <c r="G1298" s="42">
        <v>99456355</v>
      </c>
      <c r="H1298" s="42">
        <v>99456355</v>
      </c>
      <c r="I1298" s="42">
        <v>95442431</v>
      </c>
      <c r="J1298" s="42">
        <v>0</v>
      </c>
      <c r="K1298" s="42">
        <v>0</v>
      </c>
      <c r="L1298" s="42">
        <v>0</v>
      </c>
      <c r="M1298" s="42">
        <v>54588825</v>
      </c>
      <c r="N1298" s="42">
        <v>54588825</v>
      </c>
      <c r="O1298" s="42">
        <v>44867530</v>
      </c>
      <c r="P1298" s="42">
        <v>40853606</v>
      </c>
      <c r="Q1298" s="17">
        <f t="shared" si="41"/>
        <v>0.54887216608732547</v>
      </c>
    </row>
    <row r="1299" spans="1:17" x14ac:dyDescent="0.2">
      <c r="A1299" s="18" t="s">
        <v>460</v>
      </c>
      <c r="B1299" s="18" t="s">
        <v>461</v>
      </c>
      <c r="C1299" s="15" t="str">
        <f t="shared" si="40"/>
        <v>21375802 SISTEMA NACIONAL DE EDUCACIÓN MUSICAL</v>
      </c>
      <c r="D1299" s="18" t="s">
        <v>19</v>
      </c>
      <c r="E1299" s="18" t="s">
        <v>465</v>
      </c>
      <c r="F1299" s="18" t="s">
        <v>58</v>
      </c>
      <c r="G1299" s="42">
        <v>55049643</v>
      </c>
      <c r="H1299" s="42">
        <v>55049643</v>
      </c>
      <c r="I1299" s="42">
        <v>52827914</v>
      </c>
      <c r="J1299" s="42">
        <v>0</v>
      </c>
      <c r="K1299" s="42">
        <v>0</v>
      </c>
      <c r="L1299" s="42">
        <v>0</v>
      </c>
      <c r="M1299" s="42">
        <v>30256166</v>
      </c>
      <c r="N1299" s="42">
        <v>30256166</v>
      </c>
      <c r="O1299" s="42">
        <v>24793477</v>
      </c>
      <c r="P1299" s="42">
        <v>22571748</v>
      </c>
      <c r="Q1299" s="17">
        <f t="shared" si="41"/>
        <v>0.54961602566614287</v>
      </c>
    </row>
    <row r="1300" spans="1:17" x14ac:dyDescent="0.2">
      <c r="A1300" s="18" t="s">
        <v>460</v>
      </c>
      <c r="B1300" s="18" t="s">
        <v>461</v>
      </c>
      <c r="C1300" s="15" t="str">
        <f t="shared" si="40"/>
        <v>21375802 SISTEMA NACIONAL DE EDUCACIÓN MUSICAL</v>
      </c>
      <c r="D1300" s="18" t="s">
        <v>19</v>
      </c>
      <c r="E1300" s="18" t="s">
        <v>466</v>
      </c>
      <c r="F1300" s="18" t="s">
        <v>60</v>
      </c>
      <c r="G1300" s="42">
        <v>27524822</v>
      </c>
      <c r="H1300" s="42">
        <v>27524822</v>
      </c>
      <c r="I1300" s="42">
        <v>26413957</v>
      </c>
      <c r="J1300" s="42">
        <v>0</v>
      </c>
      <c r="K1300" s="42">
        <v>0</v>
      </c>
      <c r="L1300" s="42">
        <v>0</v>
      </c>
      <c r="M1300" s="42">
        <v>15094148</v>
      </c>
      <c r="N1300" s="42">
        <v>15094148</v>
      </c>
      <c r="O1300" s="42">
        <v>12430674</v>
      </c>
      <c r="P1300" s="42">
        <v>11319809</v>
      </c>
      <c r="Q1300" s="17">
        <f t="shared" si="41"/>
        <v>0.54838312850851501</v>
      </c>
    </row>
    <row r="1301" spans="1:17" x14ac:dyDescent="0.2">
      <c r="A1301" s="18" t="s">
        <v>460</v>
      </c>
      <c r="B1301" s="18" t="s">
        <v>461</v>
      </c>
      <c r="C1301" s="15" t="str">
        <f t="shared" si="40"/>
        <v>21375802 SISTEMA NACIONAL DE EDUCACIÓN MUSICAL</v>
      </c>
      <c r="D1301" s="18" t="s">
        <v>19</v>
      </c>
      <c r="E1301" s="18" t="s">
        <v>467</v>
      </c>
      <c r="F1301" s="18" t="s">
        <v>352</v>
      </c>
      <c r="G1301" s="42">
        <v>14000000</v>
      </c>
      <c r="H1301" s="42">
        <v>14000000</v>
      </c>
      <c r="I1301" s="42">
        <v>14000000</v>
      </c>
      <c r="J1301" s="42">
        <v>0</v>
      </c>
      <c r="K1301" s="42">
        <v>0</v>
      </c>
      <c r="L1301" s="42">
        <v>0</v>
      </c>
      <c r="M1301" s="42">
        <v>4830057.3499999996</v>
      </c>
      <c r="N1301" s="42">
        <v>4830057.3499999996</v>
      </c>
      <c r="O1301" s="42">
        <v>9169942.6500000004</v>
      </c>
      <c r="P1301" s="42">
        <v>9169942.6500000004</v>
      </c>
      <c r="Q1301" s="17">
        <f t="shared" si="41"/>
        <v>0.34500409642857138</v>
      </c>
    </row>
    <row r="1302" spans="1:17" x14ac:dyDescent="0.2">
      <c r="A1302" s="18" t="s">
        <v>460</v>
      </c>
      <c r="B1302" s="18" t="s">
        <v>461</v>
      </c>
      <c r="C1302" s="15" t="str">
        <f t="shared" si="40"/>
        <v>21375802 SISTEMA NACIONAL DE EDUCACIÓN MUSICAL</v>
      </c>
      <c r="D1302" s="18" t="s">
        <v>19</v>
      </c>
      <c r="E1302" s="18" t="s">
        <v>63</v>
      </c>
      <c r="F1302" s="18" t="s">
        <v>64</v>
      </c>
      <c r="G1302" s="42">
        <v>574966502</v>
      </c>
      <c r="H1302" s="42">
        <v>574966502</v>
      </c>
      <c r="I1302" s="42">
        <v>558684588.5</v>
      </c>
      <c r="J1302" s="42">
        <v>0</v>
      </c>
      <c r="K1302" s="42">
        <v>0</v>
      </c>
      <c r="L1302" s="42">
        <v>0</v>
      </c>
      <c r="M1302" s="42">
        <v>305078369.49000001</v>
      </c>
      <c r="N1302" s="42">
        <v>291814256.61000001</v>
      </c>
      <c r="O1302" s="42">
        <v>269888132.50999999</v>
      </c>
      <c r="P1302" s="42">
        <v>253606219.00999999</v>
      </c>
      <c r="Q1302" s="17">
        <f t="shared" si="41"/>
        <v>0.53060198886160503</v>
      </c>
    </row>
    <row r="1303" spans="1:17" x14ac:dyDescent="0.2">
      <c r="A1303" s="18" t="s">
        <v>460</v>
      </c>
      <c r="B1303" s="18" t="s">
        <v>461</v>
      </c>
      <c r="C1303" s="15" t="str">
        <f t="shared" si="40"/>
        <v>21375802 SISTEMA NACIONAL DE EDUCACIÓN MUSICAL</v>
      </c>
      <c r="D1303" s="18" t="s">
        <v>19</v>
      </c>
      <c r="E1303" s="18" t="s">
        <v>65</v>
      </c>
      <c r="F1303" s="18" t="s">
        <v>66</v>
      </c>
      <c r="G1303" s="42">
        <v>252875828</v>
      </c>
      <c r="H1303" s="42">
        <v>252875828</v>
      </c>
      <c r="I1303" s="42">
        <v>252656828</v>
      </c>
      <c r="J1303" s="42">
        <v>0</v>
      </c>
      <c r="K1303" s="42">
        <v>0</v>
      </c>
      <c r="L1303" s="42">
        <v>0</v>
      </c>
      <c r="M1303" s="42">
        <v>145519902.38</v>
      </c>
      <c r="N1303" s="42">
        <v>142346862.38</v>
      </c>
      <c r="O1303" s="42">
        <v>107355925.62</v>
      </c>
      <c r="P1303" s="42">
        <v>107136925.62</v>
      </c>
      <c r="Q1303" s="17">
        <f t="shared" si="41"/>
        <v>0.57545991457910317</v>
      </c>
    </row>
    <row r="1304" spans="1:17" x14ac:dyDescent="0.2">
      <c r="A1304" s="18" t="s">
        <v>460</v>
      </c>
      <c r="B1304" s="18" t="s">
        <v>461</v>
      </c>
      <c r="C1304" s="15" t="str">
        <f t="shared" si="40"/>
        <v>21375802 SISTEMA NACIONAL DE EDUCACIÓN MUSICAL</v>
      </c>
      <c r="D1304" s="18" t="s">
        <v>19</v>
      </c>
      <c r="E1304" s="18" t="s">
        <v>285</v>
      </c>
      <c r="F1304" s="18" t="s">
        <v>286</v>
      </c>
      <c r="G1304" s="42">
        <v>252875828</v>
      </c>
      <c r="H1304" s="42">
        <v>252875828</v>
      </c>
      <c r="I1304" s="42">
        <v>252656828</v>
      </c>
      <c r="J1304" s="42">
        <v>0</v>
      </c>
      <c r="K1304" s="42">
        <v>0</v>
      </c>
      <c r="L1304" s="42">
        <v>0</v>
      </c>
      <c r="M1304" s="42">
        <v>145519902.38</v>
      </c>
      <c r="N1304" s="42">
        <v>142346862.38</v>
      </c>
      <c r="O1304" s="42">
        <v>107355925.62</v>
      </c>
      <c r="P1304" s="42">
        <v>107136925.62</v>
      </c>
      <c r="Q1304" s="17">
        <f t="shared" si="41"/>
        <v>0.57545991457910317</v>
      </c>
    </row>
    <row r="1305" spans="1:17" x14ac:dyDescent="0.2">
      <c r="A1305" s="18" t="s">
        <v>460</v>
      </c>
      <c r="B1305" s="18" t="s">
        <v>461</v>
      </c>
      <c r="C1305" s="15" t="str">
        <f t="shared" si="40"/>
        <v>21375802 SISTEMA NACIONAL DE EDUCACIÓN MUSICAL</v>
      </c>
      <c r="D1305" s="18" t="s">
        <v>19</v>
      </c>
      <c r="E1305" s="18" t="s">
        <v>73</v>
      </c>
      <c r="F1305" s="18" t="s">
        <v>74</v>
      </c>
      <c r="G1305" s="42">
        <v>38166000</v>
      </c>
      <c r="H1305" s="42">
        <v>40166000</v>
      </c>
      <c r="I1305" s="42">
        <v>40166000</v>
      </c>
      <c r="J1305" s="42">
        <v>0</v>
      </c>
      <c r="K1305" s="42">
        <v>0</v>
      </c>
      <c r="L1305" s="42">
        <v>0</v>
      </c>
      <c r="M1305" s="42">
        <v>20469233.789999999</v>
      </c>
      <c r="N1305" s="42">
        <v>20469233.789999999</v>
      </c>
      <c r="O1305" s="42">
        <v>19696766.210000001</v>
      </c>
      <c r="P1305" s="42">
        <v>19696766.210000001</v>
      </c>
      <c r="Q1305" s="17">
        <f t="shared" si="41"/>
        <v>0.50961593860479015</v>
      </c>
    </row>
    <row r="1306" spans="1:17" x14ac:dyDescent="0.2">
      <c r="A1306" s="18" t="s">
        <v>460</v>
      </c>
      <c r="B1306" s="18" t="s">
        <v>461</v>
      </c>
      <c r="C1306" s="15" t="str">
        <f t="shared" si="40"/>
        <v>21375802 SISTEMA NACIONAL DE EDUCACIÓN MUSICAL</v>
      </c>
      <c r="D1306" s="18" t="s">
        <v>19</v>
      </c>
      <c r="E1306" s="18" t="s">
        <v>75</v>
      </c>
      <c r="F1306" s="18" t="s">
        <v>76</v>
      </c>
      <c r="G1306" s="42">
        <v>7416000</v>
      </c>
      <c r="H1306" s="42">
        <v>10326000</v>
      </c>
      <c r="I1306" s="42">
        <v>10326000</v>
      </c>
      <c r="J1306" s="42">
        <v>0</v>
      </c>
      <c r="K1306" s="42">
        <v>0</v>
      </c>
      <c r="L1306" s="42">
        <v>0</v>
      </c>
      <c r="M1306" s="42">
        <v>5414565.0800000001</v>
      </c>
      <c r="N1306" s="42">
        <v>5414565.0800000001</v>
      </c>
      <c r="O1306" s="42">
        <v>4911434.92</v>
      </c>
      <c r="P1306" s="42">
        <v>4911434.92</v>
      </c>
      <c r="Q1306" s="17">
        <f t="shared" si="41"/>
        <v>0.524362297114081</v>
      </c>
    </row>
    <row r="1307" spans="1:17" x14ac:dyDescent="0.2">
      <c r="A1307" s="18" t="s">
        <v>460</v>
      </c>
      <c r="B1307" s="18" t="s">
        <v>461</v>
      </c>
      <c r="C1307" s="15" t="str">
        <f t="shared" si="40"/>
        <v>21375802 SISTEMA NACIONAL DE EDUCACIÓN MUSICAL</v>
      </c>
      <c r="D1307" s="18" t="s">
        <v>19</v>
      </c>
      <c r="E1307" s="18" t="s">
        <v>77</v>
      </c>
      <c r="F1307" s="18" t="s">
        <v>78</v>
      </c>
      <c r="G1307" s="42">
        <v>8652000</v>
      </c>
      <c r="H1307" s="42">
        <v>12042000</v>
      </c>
      <c r="I1307" s="42">
        <v>12042000</v>
      </c>
      <c r="J1307" s="42">
        <v>0</v>
      </c>
      <c r="K1307" s="42">
        <v>0</v>
      </c>
      <c r="L1307" s="42">
        <v>0</v>
      </c>
      <c r="M1307" s="42">
        <v>8000354.9400000004</v>
      </c>
      <c r="N1307" s="42">
        <v>8000354.9400000004</v>
      </c>
      <c r="O1307" s="42">
        <v>4041645.06</v>
      </c>
      <c r="P1307" s="42">
        <v>4041645.06</v>
      </c>
      <c r="Q1307" s="17">
        <f t="shared" si="41"/>
        <v>0.66437094668659691</v>
      </c>
    </row>
    <row r="1308" spans="1:17" x14ac:dyDescent="0.2">
      <c r="A1308" s="18" t="s">
        <v>460</v>
      </c>
      <c r="B1308" s="18" t="s">
        <v>461</v>
      </c>
      <c r="C1308" s="15" t="str">
        <f t="shared" si="40"/>
        <v>21375802 SISTEMA NACIONAL DE EDUCACIÓN MUSICAL</v>
      </c>
      <c r="D1308" s="18" t="s">
        <v>19</v>
      </c>
      <c r="E1308" s="18" t="s">
        <v>79</v>
      </c>
      <c r="F1308" s="18" t="s">
        <v>80</v>
      </c>
      <c r="G1308" s="42">
        <v>50000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2">
        <v>0</v>
      </c>
      <c r="N1308" s="42">
        <v>0</v>
      </c>
      <c r="O1308" s="42">
        <v>0</v>
      </c>
      <c r="P1308" s="42">
        <v>0</v>
      </c>
      <c r="Q1308" s="17">
        <f t="shared" si="41"/>
        <v>0</v>
      </c>
    </row>
    <row r="1309" spans="1:17" x14ac:dyDescent="0.2">
      <c r="A1309" s="18" t="s">
        <v>460</v>
      </c>
      <c r="B1309" s="18" t="s">
        <v>461</v>
      </c>
      <c r="C1309" s="15" t="str">
        <f t="shared" si="40"/>
        <v>21375802 SISTEMA NACIONAL DE EDUCACIÓN MUSICAL</v>
      </c>
      <c r="D1309" s="18" t="s">
        <v>19</v>
      </c>
      <c r="E1309" s="18" t="s">
        <v>81</v>
      </c>
      <c r="F1309" s="18" t="s">
        <v>82</v>
      </c>
      <c r="G1309" s="42">
        <v>20400000</v>
      </c>
      <c r="H1309" s="42">
        <v>16150000</v>
      </c>
      <c r="I1309" s="42">
        <v>16150000</v>
      </c>
      <c r="J1309" s="42">
        <v>0</v>
      </c>
      <c r="K1309" s="42">
        <v>0</v>
      </c>
      <c r="L1309" s="42">
        <v>0</v>
      </c>
      <c r="M1309" s="42">
        <v>6291667.3200000003</v>
      </c>
      <c r="N1309" s="42">
        <v>6291667.3200000003</v>
      </c>
      <c r="O1309" s="42">
        <v>9858332.6799999997</v>
      </c>
      <c r="P1309" s="42">
        <v>9858332.6799999997</v>
      </c>
      <c r="Q1309" s="17">
        <f t="shared" si="41"/>
        <v>0.38957692383900933</v>
      </c>
    </row>
    <row r="1310" spans="1:17" x14ac:dyDescent="0.2">
      <c r="A1310" s="18" t="s">
        <v>460</v>
      </c>
      <c r="B1310" s="18" t="s">
        <v>461</v>
      </c>
      <c r="C1310" s="15" t="str">
        <f t="shared" si="40"/>
        <v>21375802 SISTEMA NACIONAL DE EDUCACIÓN MUSICAL</v>
      </c>
      <c r="D1310" s="18" t="s">
        <v>19</v>
      </c>
      <c r="E1310" s="18" t="s">
        <v>83</v>
      </c>
      <c r="F1310" s="18" t="s">
        <v>84</v>
      </c>
      <c r="G1310" s="42">
        <v>1648000</v>
      </c>
      <c r="H1310" s="42">
        <v>1648000</v>
      </c>
      <c r="I1310" s="42">
        <v>1648000</v>
      </c>
      <c r="J1310" s="42">
        <v>0</v>
      </c>
      <c r="K1310" s="42">
        <v>0</v>
      </c>
      <c r="L1310" s="42">
        <v>0</v>
      </c>
      <c r="M1310" s="42">
        <v>762646.45</v>
      </c>
      <c r="N1310" s="42">
        <v>762646.45</v>
      </c>
      <c r="O1310" s="42">
        <v>885353.55</v>
      </c>
      <c r="P1310" s="42">
        <v>885353.55</v>
      </c>
      <c r="Q1310" s="17">
        <f t="shared" si="41"/>
        <v>0.46277090412621358</v>
      </c>
    </row>
    <row r="1311" spans="1:17" x14ac:dyDescent="0.2">
      <c r="A1311" s="18" t="s">
        <v>460</v>
      </c>
      <c r="B1311" s="18" t="s">
        <v>461</v>
      </c>
      <c r="C1311" s="15" t="str">
        <f t="shared" si="40"/>
        <v>21375802 SISTEMA NACIONAL DE EDUCACIÓN MUSICAL</v>
      </c>
      <c r="D1311" s="18" t="s">
        <v>19</v>
      </c>
      <c r="E1311" s="18" t="s">
        <v>85</v>
      </c>
      <c r="F1311" s="18" t="s">
        <v>86</v>
      </c>
      <c r="G1311" s="42">
        <v>5015000</v>
      </c>
      <c r="H1311" s="42">
        <v>2890000</v>
      </c>
      <c r="I1311" s="42">
        <v>2574333</v>
      </c>
      <c r="J1311" s="42">
        <v>0</v>
      </c>
      <c r="K1311" s="42">
        <v>0</v>
      </c>
      <c r="L1311" s="42">
        <v>0</v>
      </c>
      <c r="M1311" s="42">
        <v>1525216.58</v>
      </c>
      <c r="N1311" s="42">
        <v>764047.6</v>
      </c>
      <c r="O1311" s="42">
        <v>1364783.42</v>
      </c>
      <c r="P1311" s="42">
        <v>1049116.42</v>
      </c>
      <c r="Q1311" s="17">
        <f t="shared" si="41"/>
        <v>0.52775660207612463</v>
      </c>
    </row>
    <row r="1312" spans="1:17" x14ac:dyDescent="0.2">
      <c r="A1312" s="18" t="s">
        <v>460</v>
      </c>
      <c r="B1312" s="18" t="s">
        <v>461</v>
      </c>
      <c r="C1312" s="15" t="str">
        <f t="shared" si="40"/>
        <v>21375802 SISTEMA NACIONAL DE EDUCACIÓN MUSICAL</v>
      </c>
      <c r="D1312" s="18" t="s">
        <v>19</v>
      </c>
      <c r="E1312" s="18" t="s">
        <v>87</v>
      </c>
      <c r="F1312" s="18" t="s">
        <v>88</v>
      </c>
      <c r="G1312" s="42">
        <v>1500000</v>
      </c>
      <c r="H1312" s="42">
        <v>375000</v>
      </c>
      <c r="I1312" s="42">
        <v>175000</v>
      </c>
      <c r="J1312" s="42">
        <v>0</v>
      </c>
      <c r="K1312" s="42">
        <v>0</v>
      </c>
      <c r="L1312" s="42">
        <v>0</v>
      </c>
      <c r="M1312" s="42">
        <v>74450.5</v>
      </c>
      <c r="N1312" s="42">
        <v>74450.5</v>
      </c>
      <c r="O1312" s="42">
        <v>300549.5</v>
      </c>
      <c r="P1312" s="42">
        <v>100549.5</v>
      </c>
      <c r="Q1312" s="17">
        <f t="shared" si="41"/>
        <v>0.19853466666666666</v>
      </c>
    </row>
    <row r="1313" spans="1:17" x14ac:dyDescent="0.2">
      <c r="A1313" s="18" t="s">
        <v>460</v>
      </c>
      <c r="B1313" s="18" t="s">
        <v>461</v>
      </c>
      <c r="C1313" s="15" t="str">
        <f t="shared" si="40"/>
        <v>21375802 SISTEMA NACIONAL DE EDUCACIÓN MUSICAL</v>
      </c>
      <c r="D1313" s="18" t="s">
        <v>19</v>
      </c>
      <c r="E1313" s="18" t="s">
        <v>320</v>
      </c>
      <c r="F1313" s="18" t="s">
        <v>321</v>
      </c>
      <c r="G1313" s="42">
        <v>3000000</v>
      </c>
      <c r="H1313" s="42">
        <v>1000000</v>
      </c>
      <c r="I1313" s="42">
        <v>884333</v>
      </c>
      <c r="J1313" s="42">
        <v>0</v>
      </c>
      <c r="K1313" s="42">
        <v>0</v>
      </c>
      <c r="L1313" s="42">
        <v>0</v>
      </c>
      <c r="M1313" s="42">
        <v>548050</v>
      </c>
      <c r="N1313" s="42">
        <v>548050</v>
      </c>
      <c r="O1313" s="42">
        <v>451950</v>
      </c>
      <c r="P1313" s="42">
        <v>336283</v>
      </c>
      <c r="Q1313" s="17">
        <f t="shared" si="41"/>
        <v>0.54805000000000004</v>
      </c>
    </row>
    <row r="1314" spans="1:17" x14ac:dyDescent="0.2">
      <c r="A1314" s="18" t="s">
        <v>460</v>
      </c>
      <c r="B1314" s="18" t="s">
        <v>461</v>
      </c>
      <c r="C1314" s="15" t="str">
        <f t="shared" si="40"/>
        <v>21375802 SISTEMA NACIONAL DE EDUCACIÓN MUSICAL</v>
      </c>
      <c r="D1314" s="18" t="s">
        <v>19</v>
      </c>
      <c r="E1314" s="18" t="s">
        <v>93</v>
      </c>
      <c r="F1314" s="18" t="s">
        <v>94</v>
      </c>
      <c r="G1314" s="42">
        <v>515000</v>
      </c>
      <c r="H1314" s="42">
        <v>1515000</v>
      </c>
      <c r="I1314" s="42">
        <v>1515000</v>
      </c>
      <c r="J1314" s="42">
        <v>0</v>
      </c>
      <c r="K1314" s="42">
        <v>0</v>
      </c>
      <c r="L1314" s="42">
        <v>0</v>
      </c>
      <c r="M1314" s="42">
        <v>902716.08</v>
      </c>
      <c r="N1314" s="42">
        <v>141547.1</v>
      </c>
      <c r="O1314" s="42">
        <v>612283.92000000004</v>
      </c>
      <c r="P1314" s="42">
        <v>612283.92000000004</v>
      </c>
      <c r="Q1314" s="17">
        <f t="shared" si="41"/>
        <v>0.59585219801980194</v>
      </c>
    </row>
    <row r="1315" spans="1:17" x14ac:dyDescent="0.2">
      <c r="A1315" s="18" t="s">
        <v>460</v>
      </c>
      <c r="B1315" s="18" t="s">
        <v>461</v>
      </c>
      <c r="C1315" s="15" t="str">
        <f t="shared" si="40"/>
        <v>21375802 SISTEMA NACIONAL DE EDUCACIÓN MUSICAL</v>
      </c>
      <c r="D1315" s="18" t="s">
        <v>19</v>
      </c>
      <c r="E1315" s="18" t="s">
        <v>95</v>
      </c>
      <c r="F1315" s="18" t="s">
        <v>96</v>
      </c>
      <c r="G1315" s="42">
        <v>235409674</v>
      </c>
      <c r="H1315" s="42">
        <v>241034674</v>
      </c>
      <c r="I1315" s="42">
        <v>228592992.5</v>
      </c>
      <c r="J1315" s="42">
        <v>0</v>
      </c>
      <c r="K1315" s="42">
        <v>0</v>
      </c>
      <c r="L1315" s="42">
        <v>0</v>
      </c>
      <c r="M1315" s="42">
        <v>118130192.04000001</v>
      </c>
      <c r="N1315" s="42">
        <v>108800288.14</v>
      </c>
      <c r="O1315" s="42">
        <v>122904481.95999999</v>
      </c>
      <c r="P1315" s="42">
        <v>110462800.45999999</v>
      </c>
      <c r="Q1315" s="17">
        <f t="shared" si="41"/>
        <v>0.49009625909673066</v>
      </c>
    </row>
    <row r="1316" spans="1:17" x14ac:dyDescent="0.2">
      <c r="A1316" s="18" t="s">
        <v>460</v>
      </c>
      <c r="B1316" s="18" t="s">
        <v>461</v>
      </c>
      <c r="C1316" s="15" t="str">
        <f t="shared" si="40"/>
        <v>21375802 SISTEMA NACIONAL DE EDUCACIÓN MUSICAL</v>
      </c>
      <c r="D1316" s="18" t="s">
        <v>19</v>
      </c>
      <c r="E1316" s="18" t="s">
        <v>99</v>
      </c>
      <c r="F1316" s="18" t="s">
        <v>100</v>
      </c>
      <c r="G1316" s="42">
        <v>1637598</v>
      </c>
      <c r="H1316" s="42">
        <v>2637598</v>
      </c>
      <c r="I1316" s="42">
        <v>2637598</v>
      </c>
      <c r="J1316" s="42">
        <v>0</v>
      </c>
      <c r="K1316" s="42">
        <v>0</v>
      </c>
      <c r="L1316" s="42">
        <v>0</v>
      </c>
      <c r="M1316" s="42">
        <v>0</v>
      </c>
      <c r="N1316" s="42">
        <v>0</v>
      </c>
      <c r="O1316" s="42">
        <v>2637598</v>
      </c>
      <c r="P1316" s="42">
        <v>2637598</v>
      </c>
      <c r="Q1316" s="17">
        <f t="shared" si="41"/>
        <v>0</v>
      </c>
    </row>
    <row r="1317" spans="1:17" x14ac:dyDescent="0.2">
      <c r="A1317" s="18" t="s">
        <v>460</v>
      </c>
      <c r="B1317" s="18" t="s">
        <v>461</v>
      </c>
      <c r="C1317" s="15" t="str">
        <f t="shared" si="40"/>
        <v>21375802 SISTEMA NACIONAL DE EDUCACIÓN MUSICAL</v>
      </c>
      <c r="D1317" s="18" t="s">
        <v>19</v>
      </c>
      <c r="E1317" s="18" t="s">
        <v>101</v>
      </c>
      <c r="F1317" s="18" t="s">
        <v>102</v>
      </c>
      <c r="G1317" s="42">
        <v>228422076</v>
      </c>
      <c r="H1317" s="42">
        <v>233822076</v>
      </c>
      <c r="I1317" s="42">
        <v>222014564.5</v>
      </c>
      <c r="J1317" s="42">
        <v>0</v>
      </c>
      <c r="K1317" s="42">
        <v>0</v>
      </c>
      <c r="L1317" s="42">
        <v>0</v>
      </c>
      <c r="M1317" s="42">
        <v>117474397.67</v>
      </c>
      <c r="N1317" s="42">
        <v>108144493.77</v>
      </c>
      <c r="O1317" s="42">
        <v>116347678.33</v>
      </c>
      <c r="P1317" s="42">
        <v>104540166.83</v>
      </c>
      <c r="Q1317" s="17">
        <f t="shared" si="41"/>
        <v>0.50240935192962699</v>
      </c>
    </row>
    <row r="1318" spans="1:17" x14ac:dyDescent="0.2">
      <c r="A1318" s="18" t="s">
        <v>460</v>
      </c>
      <c r="B1318" s="18" t="s">
        <v>461</v>
      </c>
      <c r="C1318" s="15" t="str">
        <f t="shared" si="40"/>
        <v>21375802 SISTEMA NACIONAL DE EDUCACIÓN MUSICAL</v>
      </c>
      <c r="D1318" s="18" t="s">
        <v>19</v>
      </c>
      <c r="E1318" s="18" t="s">
        <v>103</v>
      </c>
      <c r="F1318" s="18" t="s">
        <v>104</v>
      </c>
      <c r="G1318" s="42">
        <v>5350000</v>
      </c>
      <c r="H1318" s="42">
        <v>4575000</v>
      </c>
      <c r="I1318" s="42">
        <v>3940830</v>
      </c>
      <c r="J1318" s="42">
        <v>0</v>
      </c>
      <c r="K1318" s="42">
        <v>0</v>
      </c>
      <c r="L1318" s="42">
        <v>0</v>
      </c>
      <c r="M1318" s="42">
        <v>655794.37</v>
      </c>
      <c r="N1318" s="42">
        <v>655794.37</v>
      </c>
      <c r="O1318" s="42">
        <v>3919205.63</v>
      </c>
      <c r="P1318" s="42">
        <v>3285035.63</v>
      </c>
      <c r="Q1318" s="17">
        <f t="shared" si="41"/>
        <v>0.14334303169398907</v>
      </c>
    </row>
    <row r="1319" spans="1:17" x14ac:dyDescent="0.2">
      <c r="A1319" s="18" t="s">
        <v>460</v>
      </c>
      <c r="B1319" s="18" t="s">
        <v>461</v>
      </c>
      <c r="C1319" s="15" t="str">
        <f t="shared" si="40"/>
        <v>21375802 SISTEMA NACIONAL DE EDUCACIÓN MUSICAL</v>
      </c>
      <c r="D1319" s="18" t="s">
        <v>19</v>
      </c>
      <c r="E1319" s="18" t="s">
        <v>105</v>
      </c>
      <c r="F1319" s="18" t="s">
        <v>106</v>
      </c>
      <c r="G1319" s="42">
        <v>15000000</v>
      </c>
      <c r="H1319" s="42">
        <v>13000000</v>
      </c>
      <c r="I1319" s="42">
        <v>11694435</v>
      </c>
      <c r="J1319" s="42">
        <v>0</v>
      </c>
      <c r="K1319" s="42">
        <v>0</v>
      </c>
      <c r="L1319" s="42">
        <v>0</v>
      </c>
      <c r="M1319" s="42">
        <v>6837132.4500000002</v>
      </c>
      <c r="N1319" s="42">
        <v>6837132.4500000002</v>
      </c>
      <c r="O1319" s="42">
        <v>6162867.5499999998</v>
      </c>
      <c r="P1319" s="42">
        <v>4857302.55</v>
      </c>
      <c r="Q1319" s="17">
        <f t="shared" si="41"/>
        <v>0.52593326538461538</v>
      </c>
    </row>
    <row r="1320" spans="1:17" x14ac:dyDescent="0.2">
      <c r="A1320" s="18" t="s">
        <v>460</v>
      </c>
      <c r="B1320" s="18" t="s">
        <v>461</v>
      </c>
      <c r="C1320" s="15" t="str">
        <f t="shared" si="40"/>
        <v>21375802 SISTEMA NACIONAL DE EDUCACIÓN MUSICAL</v>
      </c>
      <c r="D1320" s="18" t="s">
        <v>19</v>
      </c>
      <c r="E1320" s="18" t="s">
        <v>107</v>
      </c>
      <c r="F1320" s="18" t="s">
        <v>108</v>
      </c>
      <c r="G1320" s="42">
        <v>8000000</v>
      </c>
      <c r="H1320" s="42">
        <v>6000000</v>
      </c>
      <c r="I1320" s="42">
        <v>4694435</v>
      </c>
      <c r="J1320" s="42">
        <v>0</v>
      </c>
      <c r="K1320" s="42">
        <v>0</v>
      </c>
      <c r="L1320" s="42">
        <v>0</v>
      </c>
      <c r="M1320" s="42">
        <v>2361382.87</v>
      </c>
      <c r="N1320" s="42">
        <v>2361382.87</v>
      </c>
      <c r="O1320" s="42">
        <v>3638617.13</v>
      </c>
      <c r="P1320" s="42">
        <v>2333052.13</v>
      </c>
      <c r="Q1320" s="17">
        <f t="shared" si="41"/>
        <v>0.39356381166666671</v>
      </c>
    </row>
    <row r="1321" spans="1:17" x14ac:dyDescent="0.2">
      <c r="A1321" s="18" t="s">
        <v>460</v>
      </c>
      <c r="B1321" s="18" t="s">
        <v>461</v>
      </c>
      <c r="C1321" s="15" t="str">
        <f t="shared" si="40"/>
        <v>21375802 SISTEMA NACIONAL DE EDUCACIÓN MUSICAL</v>
      </c>
      <c r="D1321" s="18" t="s">
        <v>19</v>
      </c>
      <c r="E1321" s="18" t="s">
        <v>109</v>
      </c>
      <c r="F1321" s="18" t="s">
        <v>110</v>
      </c>
      <c r="G1321" s="42">
        <v>7000000</v>
      </c>
      <c r="H1321" s="42">
        <v>7000000</v>
      </c>
      <c r="I1321" s="42">
        <v>7000000</v>
      </c>
      <c r="J1321" s="42">
        <v>0</v>
      </c>
      <c r="K1321" s="42">
        <v>0</v>
      </c>
      <c r="L1321" s="42">
        <v>0</v>
      </c>
      <c r="M1321" s="42">
        <v>4475749.58</v>
      </c>
      <c r="N1321" s="42">
        <v>4475749.58</v>
      </c>
      <c r="O1321" s="42">
        <v>2524250.42</v>
      </c>
      <c r="P1321" s="42">
        <v>2524250.42</v>
      </c>
      <c r="Q1321" s="17">
        <f t="shared" si="41"/>
        <v>0.63939279714285713</v>
      </c>
    </row>
    <row r="1322" spans="1:17" x14ac:dyDescent="0.2">
      <c r="A1322" s="18" t="s">
        <v>460</v>
      </c>
      <c r="B1322" s="18" t="s">
        <v>461</v>
      </c>
      <c r="C1322" s="15" t="str">
        <f t="shared" si="40"/>
        <v>21375802 SISTEMA NACIONAL DE EDUCACIÓN MUSICAL</v>
      </c>
      <c r="D1322" s="18" t="s">
        <v>19</v>
      </c>
      <c r="E1322" s="18" t="s">
        <v>111</v>
      </c>
      <c r="F1322" s="18" t="s">
        <v>112</v>
      </c>
      <c r="G1322" s="42">
        <v>15000000</v>
      </c>
      <c r="H1322" s="42">
        <v>15000000</v>
      </c>
      <c r="I1322" s="42">
        <v>13000000</v>
      </c>
      <c r="J1322" s="42">
        <v>0</v>
      </c>
      <c r="K1322" s="42">
        <v>0</v>
      </c>
      <c r="L1322" s="42">
        <v>0</v>
      </c>
      <c r="M1322" s="42">
        <v>11631055.35</v>
      </c>
      <c r="N1322" s="42">
        <v>11631055.35</v>
      </c>
      <c r="O1322" s="42">
        <v>3368944.65</v>
      </c>
      <c r="P1322" s="42">
        <v>1368944.65</v>
      </c>
      <c r="Q1322" s="17">
        <f t="shared" si="41"/>
        <v>0.77540368999999998</v>
      </c>
    </row>
    <row r="1323" spans="1:17" x14ac:dyDescent="0.2">
      <c r="A1323" s="18" t="s">
        <v>460</v>
      </c>
      <c r="B1323" s="18" t="s">
        <v>461</v>
      </c>
      <c r="C1323" s="15" t="str">
        <f t="shared" si="40"/>
        <v>21375802 SISTEMA NACIONAL DE EDUCACIÓN MUSICAL</v>
      </c>
      <c r="D1323" s="18" t="s">
        <v>19</v>
      </c>
      <c r="E1323" s="18" t="s">
        <v>113</v>
      </c>
      <c r="F1323" s="18" t="s">
        <v>114</v>
      </c>
      <c r="G1323" s="42">
        <v>15000000</v>
      </c>
      <c r="H1323" s="42">
        <v>15000000</v>
      </c>
      <c r="I1323" s="42">
        <v>13000000</v>
      </c>
      <c r="J1323" s="42">
        <v>0</v>
      </c>
      <c r="K1323" s="42">
        <v>0</v>
      </c>
      <c r="L1323" s="42">
        <v>0</v>
      </c>
      <c r="M1323" s="42">
        <v>11631055.35</v>
      </c>
      <c r="N1323" s="42">
        <v>11631055.35</v>
      </c>
      <c r="O1323" s="42">
        <v>3368944.65</v>
      </c>
      <c r="P1323" s="42">
        <v>1368944.65</v>
      </c>
      <c r="Q1323" s="17">
        <f t="shared" si="41"/>
        <v>0.77540368999999998</v>
      </c>
    </row>
    <row r="1324" spans="1:17" x14ac:dyDescent="0.2">
      <c r="A1324" s="18" t="s">
        <v>460</v>
      </c>
      <c r="B1324" s="18" t="s">
        <v>461</v>
      </c>
      <c r="C1324" s="15" t="str">
        <f t="shared" si="40"/>
        <v>21375802 SISTEMA NACIONAL DE EDUCACIÓN MUSICAL</v>
      </c>
      <c r="D1324" s="18" t="s">
        <v>19</v>
      </c>
      <c r="E1324" s="18" t="s">
        <v>123</v>
      </c>
      <c r="F1324" s="18" t="s">
        <v>124</v>
      </c>
      <c r="G1324" s="42">
        <v>13500000</v>
      </c>
      <c r="H1324" s="42">
        <v>10000000</v>
      </c>
      <c r="I1324" s="42">
        <v>10000000</v>
      </c>
      <c r="J1324" s="42">
        <v>0</v>
      </c>
      <c r="K1324" s="42">
        <v>0</v>
      </c>
      <c r="L1324" s="42">
        <v>0</v>
      </c>
      <c r="M1324" s="42">
        <v>965636.9</v>
      </c>
      <c r="N1324" s="42">
        <v>965636.9</v>
      </c>
      <c r="O1324" s="42">
        <v>9034363.0999999996</v>
      </c>
      <c r="P1324" s="42">
        <v>9034363.0999999996</v>
      </c>
      <c r="Q1324" s="17">
        <f t="shared" si="41"/>
        <v>9.6563690000000008E-2</v>
      </c>
    </row>
    <row r="1325" spans="1:17" x14ac:dyDescent="0.2">
      <c r="A1325" s="18" t="s">
        <v>460</v>
      </c>
      <c r="B1325" s="18" t="s">
        <v>461</v>
      </c>
      <c r="C1325" s="15" t="str">
        <f t="shared" si="40"/>
        <v>21375802 SISTEMA NACIONAL DE EDUCACIÓN MUSICAL</v>
      </c>
      <c r="D1325" s="18" t="s">
        <v>19</v>
      </c>
      <c r="E1325" s="18" t="s">
        <v>131</v>
      </c>
      <c r="F1325" s="18" t="s">
        <v>132</v>
      </c>
      <c r="G1325" s="42">
        <v>7000000</v>
      </c>
      <c r="H1325" s="42">
        <v>7000000</v>
      </c>
      <c r="I1325" s="42">
        <v>7000000</v>
      </c>
      <c r="J1325" s="42">
        <v>0</v>
      </c>
      <c r="K1325" s="42">
        <v>0</v>
      </c>
      <c r="L1325" s="42">
        <v>0</v>
      </c>
      <c r="M1325" s="42">
        <v>965636.9</v>
      </c>
      <c r="N1325" s="42">
        <v>965636.9</v>
      </c>
      <c r="O1325" s="42">
        <v>6034363.0999999996</v>
      </c>
      <c r="P1325" s="42">
        <v>6034363.0999999996</v>
      </c>
      <c r="Q1325" s="17">
        <f t="shared" si="41"/>
        <v>0.13794812857142857</v>
      </c>
    </row>
    <row r="1326" spans="1:17" x14ac:dyDescent="0.2">
      <c r="A1326" s="18" t="s">
        <v>460</v>
      </c>
      <c r="B1326" s="18" t="s">
        <v>461</v>
      </c>
      <c r="C1326" s="15" t="str">
        <f t="shared" si="40"/>
        <v>21375802 SISTEMA NACIONAL DE EDUCACIÓN MUSICAL</v>
      </c>
      <c r="D1326" s="18" t="s">
        <v>19</v>
      </c>
      <c r="E1326" s="18" t="s">
        <v>135</v>
      </c>
      <c r="F1326" s="18" t="s">
        <v>136</v>
      </c>
      <c r="G1326" s="42">
        <v>4500000</v>
      </c>
      <c r="H1326" s="42">
        <v>0</v>
      </c>
      <c r="I1326" s="42">
        <v>0</v>
      </c>
      <c r="J1326" s="42">
        <v>0</v>
      </c>
      <c r="K1326" s="42">
        <v>0</v>
      </c>
      <c r="L1326" s="42">
        <v>0</v>
      </c>
      <c r="M1326" s="42">
        <v>0</v>
      </c>
      <c r="N1326" s="42">
        <v>0</v>
      </c>
      <c r="O1326" s="42">
        <v>0</v>
      </c>
      <c r="P1326" s="42">
        <v>0</v>
      </c>
      <c r="Q1326" s="17">
        <f t="shared" si="41"/>
        <v>0</v>
      </c>
    </row>
    <row r="1327" spans="1:17" x14ac:dyDescent="0.2">
      <c r="A1327" s="18" t="s">
        <v>460</v>
      </c>
      <c r="B1327" s="18" t="s">
        <v>461</v>
      </c>
      <c r="C1327" s="15" t="str">
        <f t="shared" si="40"/>
        <v>21375802 SISTEMA NACIONAL DE EDUCACIÓN MUSICAL</v>
      </c>
      <c r="D1327" s="18" t="s">
        <v>19</v>
      </c>
      <c r="E1327" s="18" t="s">
        <v>139</v>
      </c>
      <c r="F1327" s="18" t="s">
        <v>140</v>
      </c>
      <c r="G1327" s="42">
        <v>2000000</v>
      </c>
      <c r="H1327" s="42">
        <v>3000000</v>
      </c>
      <c r="I1327" s="42">
        <v>3000000</v>
      </c>
      <c r="J1327" s="42">
        <v>0</v>
      </c>
      <c r="K1327" s="42">
        <v>0</v>
      </c>
      <c r="L1327" s="42">
        <v>0</v>
      </c>
      <c r="M1327" s="42">
        <v>0</v>
      </c>
      <c r="N1327" s="42">
        <v>0</v>
      </c>
      <c r="O1327" s="42">
        <v>3000000</v>
      </c>
      <c r="P1327" s="42">
        <v>3000000</v>
      </c>
      <c r="Q1327" s="17">
        <f t="shared" si="41"/>
        <v>0</v>
      </c>
    </row>
    <row r="1328" spans="1:17" x14ac:dyDescent="0.2">
      <c r="A1328" s="18" t="s">
        <v>460</v>
      </c>
      <c r="B1328" s="18" t="s">
        <v>461</v>
      </c>
      <c r="C1328" s="15" t="str">
        <f t="shared" si="40"/>
        <v>21375802 SISTEMA NACIONAL DE EDUCACIÓN MUSICAL</v>
      </c>
      <c r="D1328" s="18" t="s">
        <v>19</v>
      </c>
      <c r="E1328" s="18" t="s">
        <v>153</v>
      </c>
      <c r="F1328" s="18" t="s">
        <v>154</v>
      </c>
      <c r="G1328" s="42">
        <v>20411652</v>
      </c>
      <c r="H1328" s="42">
        <v>20411652</v>
      </c>
      <c r="I1328" s="42">
        <v>18161652</v>
      </c>
      <c r="J1328" s="42">
        <v>0</v>
      </c>
      <c r="K1328" s="42">
        <v>0</v>
      </c>
      <c r="L1328" s="42">
        <v>0</v>
      </c>
      <c r="M1328" s="42">
        <v>6649827.9000000004</v>
      </c>
      <c r="N1328" s="42">
        <v>6649827.9000000004</v>
      </c>
      <c r="O1328" s="42">
        <v>13761824.1</v>
      </c>
      <c r="P1328" s="42">
        <v>11511824.1</v>
      </c>
      <c r="Q1328" s="17">
        <f t="shared" si="41"/>
        <v>0.32578587465629927</v>
      </c>
    </row>
    <row r="1329" spans="1:17" x14ac:dyDescent="0.2">
      <c r="A1329" s="18" t="s">
        <v>460</v>
      </c>
      <c r="B1329" s="18" t="s">
        <v>461</v>
      </c>
      <c r="C1329" s="15" t="str">
        <f t="shared" si="40"/>
        <v>21375802 SISTEMA NACIONAL DE EDUCACIÓN MUSICAL</v>
      </c>
      <c r="D1329" s="18" t="s">
        <v>19</v>
      </c>
      <c r="E1329" s="18" t="s">
        <v>155</v>
      </c>
      <c r="F1329" s="18" t="s">
        <v>156</v>
      </c>
      <c r="G1329" s="42">
        <v>8695000</v>
      </c>
      <c r="H1329" s="42">
        <v>8695000</v>
      </c>
      <c r="I1329" s="42">
        <v>8695000</v>
      </c>
      <c r="J1329" s="42">
        <v>0</v>
      </c>
      <c r="K1329" s="42">
        <v>0</v>
      </c>
      <c r="L1329" s="42">
        <v>0</v>
      </c>
      <c r="M1329" s="42">
        <v>1656863.94</v>
      </c>
      <c r="N1329" s="42">
        <v>1656863.94</v>
      </c>
      <c r="O1329" s="42">
        <v>7038136.0599999996</v>
      </c>
      <c r="P1329" s="42">
        <v>7038136.0599999996</v>
      </c>
      <c r="Q1329" s="17">
        <f t="shared" si="41"/>
        <v>0.19055364462334676</v>
      </c>
    </row>
    <row r="1330" spans="1:17" x14ac:dyDescent="0.2">
      <c r="A1330" s="18" t="s">
        <v>460</v>
      </c>
      <c r="B1330" s="18" t="s">
        <v>461</v>
      </c>
      <c r="C1330" s="15" t="str">
        <f t="shared" si="40"/>
        <v>21375802 SISTEMA NACIONAL DE EDUCACIÓN MUSICAL</v>
      </c>
      <c r="D1330" s="18" t="s">
        <v>19</v>
      </c>
      <c r="E1330" s="18" t="s">
        <v>157</v>
      </c>
      <c r="F1330" s="18" t="s">
        <v>158</v>
      </c>
      <c r="G1330" s="42">
        <v>6695000</v>
      </c>
      <c r="H1330" s="42">
        <v>6695000</v>
      </c>
      <c r="I1330" s="42">
        <v>6695000</v>
      </c>
      <c r="J1330" s="42">
        <v>0</v>
      </c>
      <c r="K1330" s="42">
        <v>0</v>
      </c>
      <c r="L1330" s="42">
        <v>0</v>
      </c>
      <c r="M1330" s="42">
        <v>1656863.94</v>
      </c>
      <c r="N1330" s="42">
        <v>1656863.94</v>
      </c>
      <c r="O1330" s="42">
        <v>5038136.0599999996</v>
      </c>
      <c r="P1330" s="42">
        <v>5038136.0599999996</v>
      </c>
      <c r="Q1330" s="17">
        <f t="shared" si="41"/>
        <v>0.24747781030619864</v>
      </c>
    </row>
    <row r="1331" spans="1:17" x14ac:dyDescent="0.2">
      <c r="A1331" s="18" t="s">
        <v>460</v>
      </c>
      <c r="B1331" s="18" t="s">
        <v>461</v>
      </c>
      <c r="C1331" s="15" t="str">
        <f t="shared" si="40"/>
        <v>21375802 SISTEMA NACIONAL DE EDUCACIÓN MUSICAL</v>
      </c>
      <c r="D1331" s="18" t="s">
        <v>19</v>
      </c>
      <c r="E1331" s="18" t="s">
        <v>161</v>
      </c>
      <c r="F1331" s="18" t="s">
        <v>162</v>
      </c>
      <c r="G1331" s="42">
        <v>2000000</v>
      </c>
      <c r="H1331" s="42">
        <v>2000000</v>
      </c>
      <c r="I1331" s="42">
        <v>2000000</v>
      </c>
      <c r="J1331" s="42">
        <v>0</v>
      </c>
      <c r="K1331" s="42">
        <v>0</v>
      </c>
      <c r="L1331" s="42">
        <v>0</v>
      </c>
      <c r="M1331" s="42">
        <v>0</v>
      </c>
      <c r="N1331" s="42">
        <v>0</v>
      </c>
      <c r="O1331" s="42">
        <v>2000000</v>
      </c>
      <c r="P1331" s="42">
        <v>2000000</v>
      </c>
      <c r="Q1331" s="17">
        <f t="shared" si="41"/>
        <v>0</v>
      </c>
    </row>
    <row r="1332" spans="1:17" x14ac:dyDescent="0.2">
      <c r="A1332" s="18" t="s">
        <v>460</v>
      </c>
      <c r="B1332" s="18" t="s">
        <v>461</v>
      </c>
      <c r="C1332" s="15" t="str">
        <f t="shared" si="40"/>
        <v>21375802 SISTEMA NACIONAL DE EDUCACIÓN MUSICAL</v>
      </c>
      <c r="D1332" s="18" t="s">
        <v>19</v>
      </c>
      <c r="E1332" s="18" t="s">
        <v>185</v>
      </c>
      <c r="F1332" s="18" t="s">
        <v>186</v>
      </c>
      <c r="G1332" s="42">
        <v>4216652</v>
      </c>
      <c r="H1332" s="42">
        <v>4216652</v>
      </c>
      <c r="I1332" s="42">
        <v>4216652</v>
      </c>
      <c r="J1332" s="42">
        <v>0</v>
      </c>
      <c r="K1332" s="42">
        <v>0</v>
      </c>
      <c r="L1332" s="42">
        <v>0</v>
      </c>
      <c r="M1332" s="42">
        <v>0</v>
      </c>
      <c r="N1332" s="42">
        <v>0</v>
      </c>
      <c r="O1332" s="42">
        <v>4216652</v>
      </c>
      <c r="P1332" s="42">
        <v>4216652</v>
      </c>
      <c r="Q1332" s="17">
        <f t="shared" si="41"/>
        <v>0</v>
      </c>
    </row>
    <row r="1333" spans="1:17" x14ac:dyDescent="0.2">
      <c r="A1333" s="18" t="s">
        <v>460</v>
      </c>
      <c r="B1333" s="18" t="s">
        <v>461</v>
      </c>
      <c r="C1333" s="15" t="str">
        <f t="shared" si="40"/>
        <v>21375802 SISTEMA NACIONAL DE EDUCACIÓN MUSICAL</v>
      </c>
      <c r="D1333" s="18" t="s">
        <v>19</v>
      </c>
      <c r="E1333" s="18" t="s">
        <v>189</v>
      </c>
      <c r="F1333" s="18" t="s">
        <v>190</v>
      </c>
      <c r="G1333" s="42">
        <v>4216652</v>
      </c>
      <c r="H1333" s="42">
        <v>4216652</v>
      </c>
      <c r="I1333" s="42">
        <v>4216652</v>
      </c>
      <c r="J1333" s="42">
        <v>0</v>
      </c>
      <c r="K1333" s="42">
        <v>0</v>
      </c>
      <c r="L1333" s="42">
        <v>0</v>
      </c>
      <c r="M1333" s="42">
        <v>0</v>
      </c>
      <c r="N1333" s="42">
        <v>0</v>
      </c>
      <c r="O1333" s="42">
        <v>4216652</v>
      </c>
      <c r="P1333" s="42">
        <v>4216652</v>
      </c>
      <c r="Q1333" s="17">
        <f t="shared" si="41"/>
        <v>0</v>
      </c>
    </row>
    <row r="1334" spans="1:17" x14ac:dyDescent="0.2">
      <c r="A1334" s="18" t="s">
        <v>460</v>
      </c>
      <c r="B1334" s="18" t="s">
        <v>461</v>
      </c>
      <c r="C1334" s="15" t="str">
        <f t="shared" si="40"/>
        <v>21375802 SISTEMA NACIONAL DE EDUCACIÓN MUSICAL</v>
      </c>
      <c r="D1334" s="18" t="s">
        <v>19</v>
      </c>
      <c r="E1334" s="18" t="s">
        <v>191</v>
      </c>
      <c r="F1334" s="18" t="s">
        <v>192</v>
      </c>
      <c r="G1334" s="42">
        <v>7500000</v>
      </c>
      <c r="H1334" s="42">
        <v>7500000</v>
      </c>
      <c r="I1334" s="42">
        <v>5250000</v>
      </c>
      <c r="J1334" s="42">
        <v>0</v>
      </c>
      <c r="K1334" s="42">
        <v>0</v>
      </c>
      <c r="L1334" s="42">
        <v>0</v>
      </c>
      <c r="M1334" s="42">
        <v>4992963.96</v>
      </c>
      <c r="N1334" s="42">
        <v>4992963.96</v>
      </c>
      <c r="O1334" s="42">
        <v>2507036.04</v>
      </c>
      <c r="P1334" s="42">
        <v>257036.04</v>
      </c>
      <c r="Q1334" s="17">
        <f t="shared" si="41"/>
        <v>0.66572852800000004</v>
      </c>
    </row>
    <row r="1335" spans="1:17" x14ac:dyDescent="0.2">
      <c r="A1335" s="18" t="s">
        <v>460</v>
      </c>
      <c r="B1335" s="18" t="s">
        <v>461</v>
      </c>
      <c r="C1335" s="15" t="str">
        <f t="shared" si="40"/>
        <v>21375802 SISTEMA NACIONAL DE EDUCACIÓN MUSICAL</v>
      </c>
      <c r="D1335" s="18" t="s">
        <v>19</v>
      </c>
      <c r="E1335" s="18" t="s">
        <v>193</v>
      </c>
      <c r="F1335" s="18" t="s">
        <v>194</v>
      </c>
      <c r="G1335" s="42">
        <v>2000000</v>
      </c>
      <c r="H1335" s="42">
        <v>2000000</v>
      </c>
      <c r="I1335" s="42">
        <v>1500000</v>
      </c>
      <c r="J1335" s="42">
        <v>0</v>
      </c>
      <c r="K1335" s="42">
        <v>0</v>
      </c>
      <c r="L1335" s="42">
        <v>0</v>
      </c>
      <c r="M1335" s="42">
        <v>1491499.6</v>
      </c>
      <c r="N1335" s="42">
        <v>1491499.6</v>
      </c>
      <c r="O1335" s="42">
        <v>508500.4</v>
      </c>
      <c r="P1335" s="42">
        <v>8500.4</v>
      </c>
      <c r="Q1335" s="17">
        <f t="shared" si="41"/>
        <v>0.74574980000000002</v>
      </c>
    </row>
    <row r="1336" spans="1:17" x14ac:dyDescent="0.2">
      <c r="A1336" s="18" t="s">
        <v>460</v>
      </c>
      <c r="B1336" s="18" t="s">
        <v>461</v>
      </c>
      <c r="C1336" s="15" t="str">
        <f t="shared" si="40"/>
        <v>21375802 SISTEMA NACIONAL DE EDUCACIÓN MUSICAL</v>
      </c>
      <c r="D1336" s="18" t="s">
        <v>19</v>
      </c>
      <c r="E1336" s="18" t="s">
        <v>197</v>
      </c>
      <c r="F1336" s="18" t="s">
        <v>198</v>
      </c>
      <c r="G1336" s="42">
        <v>2000000</v>
      </c>
      <c r="H1336" s="42">
        <v>2000000</v>
      </c>
      <c r="I1336" s="42">
        <v>250000</v>
      </c>
      <c r="J1336" s="42">
        <v>0</v>
      </c>
      <c r="K1336" s="42">
        <v>0</v>
      </c>
      <c r="L1336" s="42">
        <v>0</v>
      </c>
      <c r="M1336" s="42">
        <v>154360.10999999999</v>
      </c>
      <c r="N1336" s="42">
        <v>154360.10999999999</v>
      </c>
      <c r="O1336" s="42">
        <v>1845639.89</v>
      </c>
      <c r="P1336" s="42">
        <v>95639.89</v>
      </c>
      <c r="Q1336" s="17">
        <f t="shared" si="41"/>
        <v>7.7180054999999997E-2</v>
      </c>
    </row>
    <row r="1337" spans="1:17" x14ac:dyDescent="0.2">
      <c r="A1337" s="18" t="s">
        <v>460</v>
      </c>
      <c r="B1337" s="18" t="s">
        <v>461</v>
      </c>
      <c r="C1337" s="15" t="str">
        <f t="shared" si="40"/>
        <v>21375802 SISTEMA NACIONAL DE EDUCACIÓN MUSICAL</v>
      </c>
      <c r="D1337" s="18" t="s">
        <v>19</v>
      </c>
      <c r="E1337" s="18" t="s">
        <v>201</v>
      </c>
      <c r="F1337" s="18" t="s">
        <v>202</v>
      </c>
      <c r="G1337" s="42">
        <v>3500000</v>
      </c>
      <c r="H1337" s="42">
        <v>3500000</v>
      </c>
      <c r="I1337" s="42">
        <v>3500000</v>
      </c>
      <c r="J1337" s="42">
        <v>0</v>
      </c>
      <c r="K1337" s="42">
        <v>0</v>
      </c>
      <c r="L1337" s="42">
        <v>0</v>
      </c>
      <c r="M1337" s="42">
        <v>3347104.25</v>
      </c>
      <c r="N1337" s="42">
        <v>3347104.25</v>
      </c>
      <c r="O1337" s="42">
        <v>152895.75</v>
      </c>
      <c r="P1337" s="42">
        <v>152895.75</v>
      </c>
      <c r="Q1337" s="17">
        <f t="shared" si="41"/>
        <v>0.95631549999999999</v>
      </c>
    </row>
    <row r="1338" spans="1:17" x14ac:dyDescent="0.2">
      <c r="A1338" s="18" t="s">
        <v>460</v>
      </c>
      <c r="B1338" s="18" t="s">
        <v>461</v>
      </c>
      <c r="C1338" s="15" t="str">
        <f t="shared" si="40"/>
        <v>21375802 SISTEMA NACIONAL DE EDUCACIÓN MUSICAL</v>
      </c>
      <c r="D1338" s="18" t="s">
        <v>19</v>
      </c>
      <c r="E1338" s="18" t="s">
        <v>254</v>
      </c>
      <c r="F1338" s="18" t="s">
        <v>255</v>
      </c>
      <c r="G1338" s="42">
        <v>16700000</v>
      </c>
      <c r="H1338" s="42">
        <v>16700000</v>
      </c>
      <c r="I1338" s="42">
        <v>12975000</v>
      </c>
      <c r="J1338" s="42">
        <v>0</v>
      </c>
      <c r="K1338" s="42">
        <v>0</v>
      </c>
      <c r="L1338" s="42">
        <v>0</v>
      </c>
      <c r="M1338" s="42">
        <v>0</v>
      </c>
      <c r="N1338" s="42">
        <v>0</v>
      </c>
      <c r="O1338" s="42">
        <v>16700000</v>
      </c>
      <c r="P1338" s="42">
        <v>12975000</v>
      </c>
      <c r="Q1338" s="17">
        <f t="shared" si="41"/>
        <v>0</v>
      </c>
    </row>
    <row r="1339" spans="1:17" x14ac:dyDescent="0.2">
      <c r="A1339" s="18" t="s">
        <v>460</v>
      </c>
      <c r="B1339" s="18" t="s">
        <v>461</v>
      </c>
      <c r="C1339" s="15" t="str">
        <f t="shared" si="40"/>
        <v>21375802 SISTEMA NACIONAL DE EDUCACIÓN MUSICAL</v>
      </c>
      <c r="D1339" s="18" t="s">
        <v>19</v>
      </c>
      <c r="E1339" s="18" t="s">
        <v>256</v>
      </c>
      <c r="F1339" s="18" t="s">
        <v>257</v>
      </c>
      <c r="G1339" s="42">
        <v>14000000</v>
      </c>
      <c r="H1339" s="42">
        <v>16700000</v>
      </c>
      <c r="I1339" s="42">
        <v>12975000</v>
      </c>
      <c r="J1339" s="42">
        <v>0</v>
      </c>
      <c r="K1339" s="42">
        <v>0</v>
      </c>
      <c r="L1339" s="42">
        <v>0</v>
      </c>
      <c r="M1339" s="42">
        <v>0</v>
      </c>
      <c r="N1339" s="42">
        <v>0</v>
      </c>
      <c r="O1339" s="42">
        <v>16700000</v>
      </c>
      <c r="P1339" s="42">
        <v>12975000</v>
      </c>
      <c r="Q1339" s="17">
        <f t="shared" si="41"/>
        <v>0</v>
      </c>
    </row>
    <row r="1340" spans="1:17" x14ac:dyDescent="0.2">
      <c r="A1340" s="18" t="s">
        <v>460</v>
      </c>
      <c r="B1340" s="18" t="s">
        <v>461</v>
      </c>
      <c r="C1340" s="15" t="str">
        <f t="shared" si="40"/>
        <v>21375802 SISTEMA NACIONAL DE EDUCACIÓN MUSICAL</v>
      </c>
      <c r="D1340" s="18" t="s">
        <v>19</v>
      </c>
      <c r="E1340" s="18" t="s">
        <v>262</v>
      </c>
      <c r="F1340" s="18" t="s">
        <v>263</v>
      </c>
      <c r="G1340" s="42">
        <v>0</v>
      </c>
      <c r="H1340" s="42">
        <v>0</v>
      </c>
      <c r="I1340" s="42">
        <v>0</v>
      </c>
      <c r="J1340" s="42">
        <v>0</v>
      </c>
      <c r="K1340" s="42">
        <v>0</v>
      </c>
      <c r="L1340" s="42">
        <v>0</v>
      </c>
      <c r="M1340" s="42">
        <v>0</v>
      </c>
      <c r="N1340" s="42">
        <v>0</v>
      </c>
      <c r="O1340" s="42">
        <v>0</v>
      </c>
      <c r="P1340" s="42">
        <v>0</v>
      </c>
      <c r="Q1340" s="17">
        <f t="shared" si="41"/>
        <v>0</v>
      </c>
    </row>
    <row r="1341" spans="1:17" x14ac:dyDescent="0.2">
      <c r="A1341" s="18" t="s">
        <v>460</v>
      </c>
      <c r="B1341" s="18" t="s">
        <v>461</v>
      </c>
      <c r="C1341" s="15" t="str">
        <f t="shared" si="40"/>
        <v>21375802 SISTEMA NACIONAL DE EDUCACIÓN MUSICAL</v>
      </c>
      <c r="D1341" s="18" t="s">
        <v>253</v>
      </c>
      <c r="E1341" s="18" t="s">
        <v>264</v>
      </c>
      <c r="F1341" s="18" t="s">
        <v>265</v>
      </c>
      <c r="G1341" s="42">
        <v>14000000</v>
      </c>
      <c r="H1341" s="42">
        <v>16700000</v>
      </c>
      <c r="I1341" s="42">
        <v>12975000</v>
      </c>
      <c r="J1341" s="42">
        <v>0</v>
      </c>
      <c r="K1341" s="42">
        <v>0</v>
      </c>
      <c r="L1341" s="42">
        <v>0</v>
      </c>
      <c r="M1341" s="42">
        <v>0</v>
      </c>
      <c r="N1341" s="42">
        <v>0</v>
      </c>
      <c r="O1341" s="42">
        <v>16700000</v>
      </c>
      <c r="P1341" s="42">
        <v>12975000</v>
      </c>
      <c r="Q1341" s="17">
        <f t="shared" si="41"/>
        <v>0</v>
      </c>
    </row>
    <row r="1342" spans="1:17" x14ac:dyDescent="0.2">
      <c r="A1342" s="18" t="s">
        <v>460</v>
      </c>
      <c r="B1342" s="18" t="s">
        <v>461</v>
      </c>
      <c r="C1342" s="15" t="str">
        <f t="shared" si="40"/>
        <v>21375802 SISTEMA NACIONAL DE EDUCACIÓN MUSICAL</v>
      </c>
      <c r="D1342" s="18" t="s">
        <v>253</v>
      </c>
      <c r="E1342" s="18" t="s">
        <v>274</v>
      </c>
      <c r="F1342" s="18" t="s">
        <v>275</v>
      </c>
      <c r="G1342" s="42">
        <v>2700000</v>
      </c>
      <c r="H1342" s="42">
        <v>0</v>
      </c>
      <c r="I1342" s="42">
        <v>0</v>
      </c>
      <c r="J1342" s="42">
        <v>0</v>
      </c>
      <c r="K1342" s="42">
        <v>0</v>
      </c>
      <c r="L1342" s="42">
        <v>0</v>
      </c>
      <c r="M1342" s="42">
        <v>0</v>
      </c>
      <c r="N1342" s="42">
        <v>0</v>
      </c>
      <c r="O1342" s="42">
        <v>0</v>
      </c>
      <c r="P1342" s="42">
        <v>0</v>
      </c>
      <c r="Q1342" s="17">
        <f t="shared" si="41"/>
        <v>0</v>
      </c>
    </row>
    <row r="1343" spans="1:17" x14ac:dyDescent="0.2">
      <c r="A1343" s="18" t="s">
        <v>460</v>
      </c>
      <c r="B1343" s="18" t="s">
        <v>461</v>
      </c>
      <c r="C1343" s="15" t="str">
        <f t="shared" si="40"/>
        <v>21375802 SISTEMA NACIONAL DE EDUCACIÓN MUSICAL</v>
      </c>
      <c r="D1343" s="18" t="s">
        <v>253</v>
      </c>
      <c r="E1343" s="18" t="s">
        <v>276</v>
      </c>
      <c r="F1343" s="18" t="s">
        <v>277</v>
      </c>
      <c r="G1343" s="42">
        <v>2700000</v>
      </c>
      <c r="H1343" s="42">
        <v>0</v>
      </c>
      <c r="I1343" s="42">
        <v>0</v>
      </c>
      <c r="J1343" s="42">
        <v>0</v>
      </c>
      <c r="K1343" s="42">
        <v>0</v>
      </c>
      <c r="L1343" s="42">
        <v>0</v>
      </c>
      <c r="M1343" s="42">
        <v>0</v>
      </c>
      <c r="N1343" s="42">
        <v>0</v>
      </c>
      <c r="O1343" s="42">
        <v>0</v>
      </c>
      <c r="P1343" s="42">
        <v>0</v>
      </c>
      <c r="Q1343" s="17">
        <f t="shared" si="41"/>
        <v>0</v>
      </c>
    </row>
    <row r="1344" spans="1:17" x14ac:dyDescent="0.2">
      <c r="A1344" s="18" t="s">
        <v>460</v>
      </c>
      <c r="B1344" s="18" t="s">
        <v>461</v>
      </c>
      <c r="C1344" s="15" t="str">
        <f t="shared" si="40"/>
        <v>21375802 SISTEMA NACIONAL DE EDUCACIÓN MUSICAL</v>
      </c>
      <c r="D1344" s="18" t="s">
        <v>19</v>
      </c>
      <c r="E1344" s="18" t="s">
        <v>209</v>
      </c>
      <c r="F1344" s="18" t="s">
        <v>210</v>
      </c>
      <c r="G1344" s="42">
        <v>167097188</v>
      </c>
      <c r="H1344" s="42">
        <v>162597188</v>
      </c>
      <c r="I1344" s="42">
        <v>147120839</v>
      </c>
      <c r="J1344" s="42">
        <v>0</v>
      </c>
      <c r="K1344" s="42">
        <v>0</v>
      </c>
      <c r="L1344" s="42">
        <v>0</v>
      </c>
      <c r="M1344" s="42">
        <v>99419950.709999993</v>
      </c>
      <c r="N1344" s="42">
        <v>99419950.709999993</v>
      </c>
      <c r="O1344" s="42">
        <v>63177237.289999999</v>
      </c>
      <c r="P1344" s="42">
        <v>47700888.289999999</v>
      </c>
      <c r="Q1344" s="17">
        <f t="shared" si="41"/>
        <v>0.61144938564374185</v>
      </c>
    </row>
    <row r="1345" spans="1:17" x14ac:dyDescent="0.2">
      <c r="A1345" s="18" t="s">
        <v>460</v>
      </c>
      <c r="B1345" s="18" t="s">
        <v>461</v>
      </c>
      <c r="C1345" s="15" t="str">
        <f t="shared" si="40"/>
        <v>21375802 SISTEMA NACIONAL DE EDUCACIÓN MUSICAL</v>
      </c>
      <c r="D1345" s="18" t="s">
        <v>19</v>
      </c>
      <c r="E1345" s="18" t="s">
        <v>211</v>
      </c>
      <c r="F1345" s="18" t="s">
        <v>212</v>
      </c>
      <c r="G1345" s="42">
        <v>33396784</v>
      </c>
      <c r="H1345" s="42">
        <v>33396784</v>
      </c>
      <c r="I1345" s="42">
        <v>32048935</v>
      </c>
      <c r="J1345" s="42">
        <v>0</v>
      </c>
      <c r="K1345" s="42">
        <v>0</v>
      </c>
      <c r="L1345" s="42">
        <v>0</v>
      </c>
      <c r="M1345" s="42">
        <v>17951417.710000001</v>
      </c>
      <c r="N1345" s="42">
        <v>17951417.710000001</v>
      </c>
      <c r="O1345" s="42">
        <v>15445366.289999999</v>
      </c>
      <c r="P1345" s="42">
        <v>14097517.289999999</v>
      </c>
      <c r="Q1345" s="17">
        <f t="shared" si="41"/>
        <v>0.53751935246220117</v>
      </c>
    </row>
    <row r="1346" spans="1:17" x14ac:dyDescent="0.2">
      <c r="A1346" s="18" t="s">
        <v>460</v>
      </c>
      <c r="B1346" s="18" t="s">
        <v>461</v>
      </c>
      <c r="C1346" s="15" t="str">
        <f t="shared" si="40"/>
        <v>21375802 SISTEMA NACIONAL DE EDUCACIÓN MUSICAL</v>
      </c>
      <c r="D1346" s="18" t="s">
        <v>19</v>
      </c>
      <c r="E1346" s="18" t="s">
        <v>468</v>
      </c>
      <c r="F1346" s="18" t="s">
        <v>214</v>
      </c>
      <c r="G1346" s="42">
        <v>28809313</v>
      </c>
      <c r="H1346" s="42">
        <v>28809313</v>
      </c>
      <c r="I1346" s="42">
        <v>27646608</v>
      </c>
      <c r="J1346" s="42">
        <v>0</v>
      </c>
      <c r="K1346" s="42">
        <v>0</v>
      </c>
      <c r="L1346" s="42">
        <v>0</v>
      </c>
      <c r="M1346" s="42">
        <v>15435716.789999999</v>
      </c>
      <c r="N1346" s="42">
        <v>15435716.789999999</v>
      </c>
      <c r="O1346" s="42">
        <v>13373596.210000001</v>
      </c>
      <c r="P1346" s="42">
        <v>12210891.210000001</v>
      </c>
      <c r="Q1346" s="17">
        <f t="shared" si="41"/>
        <v>0.53578913145204121</v>
      </c>
    </row>
    <row r="1347" spans="1:17" x14ac:dyDescent="0.2">
      <c r="A1347" s="18" t="s">
        <v>460</v>
      </c>
      <c r="B1347" s="18" t="s">
        <v>461</v>
      </c>
      <c r="C1347" s="15" t="str">
        <f t="shared" si="40"/>
        <v>21375802 SISTEMA NACIONAL DE EDUCACIÓN MUSICAL</v>
      </c>
      <c r="D1347" s="18" t="s">
        <v>19</v>
      </c>
      <c r="E1347" s="18" t="s">
        <v>469</v>
      </c>
      <c r="F1347" s="18" t="s">
        <v>216</v>
      </c>
      <c r="G1347" s="42">
        <v>4587471</v>
      </c>
      <c r="H1347" s="42">
        <v>4587471</v>
      </c>
      <c r="I1347" s="42">
        <v>4402327</v>
      </c>
      <c r="J1347" s="42">
        <v>0</v>
      </c>
      <c r="K1347" s="42">
        <v>0</v>
      </c>
      <c r="L1347" s="42">
        <v>0</v>
      </c>
      <c r="M1347" s="42">
        <v>2515700.92</v>
      </c>
      <c r="N1347" s="42">
        <v>2515700.92</v>
      </c>
      <c r="O1347" s="42">
        <v>2071770.08</v>
      </c>
      <c r="P1347" s="42">
        <v>1886626.08</v>
      </c>
      <c r="Q1347" s="17">
        <f t="shared" si="41"/>
        <v>0.54838513856545357</v>
      </c>
    </row>
    <row r="1348" spans="1:17" x14ac:dyDescent="0.2">
      <c r="A1348" s="18" t="s">
        <v>460</v>
      </c>
      <c r="B1348" s="18" t="s">
        <v>461</v>
      </c>
      <c r="C1348" s="15" t="str">
        <f t="shared" si="40"/>
        <v>21375802 SISTEMA NACIONAL DE EDUCACIÓN MUSICAL</v>
      </c>
      <c r="D1348" s="18" t="s">
        <v>19</v>
      </c>
      <c r="E1348" s="18" t="s">
        <v>225</v>
      </c>
      <c r="F1348" s="18" t="s">
        <v>226</v>
      </c>
      <c r="G1348" s="42">
        <v>45400404</v>
      </c>
      <c r="H1348" s="42">
        <v>36900404</v>
      </c>
      <c r="I1348" s="42">
        <v>32900404</v>
      </c>
      <c r="J1348" s="42">
        <v>0</v>
      </c>
      <c r="K1348" s="42">
        <v>0</v>
      </c>
      <c r="L1348" s="42">
        <v>0</v>
      </c>
      <c r="M1348" s="42">
        <v>12797384</v>
      </c>
      <c r="N1348" s="42">
        <v>12797384</v>
      </c>
      <c r="O1348" s="42">
        <v>24103020</v>
      </c>
      <c r="P1348" s="42">
        <v>20103020</v>
      </c>
      <c r="Q1348" s="17">
        <f t="shared" si="41"/>
        <v>0.34680877748655542</v>
      </c>
    </row>
    <row r="1349" spans="1:17" x14ac:dyDescent="0.2">
      <c r="A1349" s="18" t="s">
        <v>460</v>
      </c>
      <c r="B1349" s="18" t="s">
        <v>461</v>
      </c>
      <c r="C1349" s="15" t="str">
        <f t="shared" si="40"/>
        <v>21375802 SISTEMA NACIONAL DE EDUCACIÓN MUSICAL</v>
      </c>
      <c r="D1349" s="18" t="s">
        <v>19</v>
      </c>
      <c r="E1349" s="18" t="s">
        <v>227</v>
      </c>
      <c r="F1349" s="18" t="s">
        <v>228</v>
      </c>
      <c r="G1349" s="42">
        <v>27700000</v>
      </c>
      <c r="H1349" s="42">
        <v>19200000</v>
      </c>
      <c r="I1349" s="42">
        <v>19200000</v>
      </c>
      <c r="J1349" s="42">
        <v>0</v>
      </c>
      <c r="K1349" s="42">
        <v>0</v>
      </c>
      <c r="L1349" s="42">
        <v>0</v>
      </c>
      <c r="M1349" s="42">
        <v>5348273.37</v>
      </c>
      <c r="N1349" s="42">
        <v>5348273.37</v>
      </c>
      <c r="O1349" s="42">
        <v>13851726.630000001</v>
      </c>
      <c r="P1349" s="42">
        <v>13851726.630000001</v>
      </c>
      <c r="Q1349" s="17">
        <f t="shared" si="41"/>
        <v>0.27855590468750002</v>
      </c>
    </row>
    <row r="1350" spans="1:17" x14ac:dyDescent="0.2">
      <c r="A1350" s="18" t="s">
        <v>460</v>
      </c>
      <c r="B1350" s="18" t="s">
        <v>461</v>
      </c>
      <c r="C1350" s="15" t="str">
        <f t="shared" si="40"/>
        <v>21375802 SISTEMA NACIONAL DE EDUCACIÓN MUSICAL</v>
      </c>
      <c r="D1350" s="18" t="s">
        <v>19</v>
      </c>
      <c r="E1350" s="18" t="s">
        <v>229</v>
      </c>
      <c r="F1350" s="18" t="s">
        <v>230</v>
      </c>
      <c r="G1350" s="42">
        <v>17700404</v>
      </c>
      <c r="H1350" s="42">
        <v>17700404</v>
      </c>
      <c r="I1350" s="42">
        <v>13700404</v>
      </c>
      <c r="J1350" s="42">
        <v>0</v>
      </c>
      <c r="K1350" s="42">
        <v>0</v>
      </c>
      <c r="L1350" s="42">
        <v>0</v>
      </c>
      <c r="M1350" s="42">
        <v>7449110.6299999999</v>
      </c>
      <c r="N1350" s="42">
        <v>7449110.6299999999</v>
      </c>
      <c r="O1350" s="42">
        <v>10251293.369999999</v>
      </c>
      <c r="P1350" s="42">
        <v>6251293.3700000001</v>
      </c>
      <c r="Q1350" s="17">
        <f t="shared" si="41"/>
        <v>0.42084410220241303</v>
      </c>
    </row>
    <row r="1351" spans="1:17" x14ac:dyDescent="0.2">
      <c r="A1351" s="18" t="s">
        <v>460</v>
      </c>
      <c r="B1351" s="18" t="s">
        <v>461</v>
      </c>
      <c r="C1351" s="15" t="str">
        <f t="shared" ref="C1351:C1414" si="42">+CONCATENATE(A1351," ",B1351)</f>
        <v>21375802 SISTEMA NACIONAL DE EDUCACIÓN MUSICAL</v>
      </c>
      <c r="D1351" s="18" t="s">
        <v>19</v>
      </c>
      <c r="E1351" s="18" t="s">
        <v>231</v>
      </c>
      <c r="F1351" s="18" t="s">
        <v>232</v>
      </c>
      <c r="G1351" s="42">
        <v>54000000</v>
      </c>
      <c r="H1351" s="42">
        <v>54000000</v>
      </c>
      <c r="I1351" s="42">
        <v>54000000</v>
      </c>
      <c r="J1351" s="42">
        <v>0</v>
      </c>
      <c r="K1351" s="42">
        <v>0</v>
      </c>
      <c r="L1351" s="42">
        <v>0</v>
      </c>
      <c r="M1351" s="42">
        <v>40500000</v>
      </c>
      <c r="N1351" s="42">
        <v>40500000</v>
      </c>
      <c r="O1351" s="42">
        <v>13500000</v>
      </c>
      <c r="P1351" s="42">
        <v>13500000</v>
      </c>
      <c r="Q1351" s="20">
        <f t="shared" ref="Q1351:Q1414" si="43">+IFERROR(M1351/H1351,0)</f>
        <v>0.75</v>
      </c>
    </row>
    <row r="1352" spans="1:17" x14ac:dyDescent="0.2">
      <c r="A1352" s="18" t="s">
        <v>460</v>
      </c>
      <c r="B1352" s="18" t="s">
        <v>461</v>
      </c>
      <c r="C1352" s="15" t="str">
        <f t="shared" si="42"/>
        <v>21375802 SISTEMA NACIONAL DE EDUCACIÓN MUSICAL</v>
      </c>
      <c r="D1352" s="18" t="s">
        <v>19</v>
      </c>
      <c r="E1352" s="18" t="s">
        <v>470</v>
      </c>
      <c r="F1352" s="18" t="s">
        <v>471</v>
      </c>
      <c r="G1352" s="42">
        <v>54000000</v>
      </c>
      <c r="H1352" s="42">
        <v>54000000</v>
      </c>
      <c r="I1352" s="42">
        <v>54000000</v>
      </c>
      <c r="J1352" s="42">
        <v>0</v>
      </c>
      <c r="K1352" s="42">
        <v>0</v>
      </c>
      <c r="L1352" s="42">
        <v>0</v>
      </c>
      <c r="M1352" s="42">
        <v>40500000</v>
      </c>
      <c r="N1352" s="42">
        <v>40500000</v>
      </c>
      <c r="O1352" s="42">
        <v>13500000</v>
      </c>
      <c r="P1352" s="42">
        <v>13500000</v>
      </c>
      <c r="Q1352" s="17">
        <f t="shared" si="43"/>
        <v>0.75</v>
      </c>
    </row>
    <row r="1353" spans="1:17" x14ac:dyDescent="0.2">
      <c r="A1353" s="18" t="s">
        <v>460</v>
      </c>
      <c r="B1353" s="18" t="s">
        <v>461</v>
      </c>
      <c r="C1353" s="15" t="str">
        <f t="shared" si="42"/>
        <v>21375802 SISTEMA NACIONAL DE EDUCACIÓN MUSICAL</v>
      </c>
      <c r="D1353" s="18" t="s">
        <v>19</v>
      </c>
      <c r="E1353" s="18" t="s">
        <v>239</v>
      </c>
      <c r="F1353" s="18" t="s">
        <v>240</v>
      </c>
      <c r="G1353" s="42">
        <v>0</v>
      </c>
      <c r="H1353" s="42">
        <v>4000000</v>
      </c>
      <c r="I1353" s="42">
        <v>719000</v>
      </c>
      <c r="J1353" s="42">
        <v>0</v>
      </c>
      <c r="K1353" s="42">
        <v>0</v>
      </c>
      <c r="L1353" s="42">
        <v>0</v>
      </c>
      <c r="M1353" s="42">
        <v>718649</v>
      </c>
      <c r="N1353" s="42">
        <v>718649</v>
      </c>
      <c r="O1353" s="42">
        <v>3281351</v>
      </c>
      <c r="P1353" s="42">
        <v>351</v>
      </c>
      <c r="Q1353" s="17">
        <f t="shared" si="43"/>
        <v>0.17966225</v>
      </c>
    </row>
    <row r="1354" spans="1:17" x14ac:dyDescent="0.2">
      <c r="A1354" s="18" t="s">
        <v>460</v>
      </c>
      <c r="B1354" s="18" t="s">
        <v>461</v>
      </c>
      <c r="C1354" s="15" t="str">
        <f t="shared" si="42"/>
        <v>21375802 SISTEMA NACIONAL DE EDUCACIÓN MUSICAL</v>
      </c>
      <c r="D1354" s="18" t="s">
        <v>19</v>
      </c>
      <c r="E1354" s="18" t="s">
        <v>241</v>
      </c>
      <c r="F1354" s="18" t="s">
        <v>242</v>
      </c>
      <c r="G1354" s="42">
        <v>0</v>
      </c>
      <c r="H1354" s="42">
        <v>4000000</v>
      </c>
      <c r="I1354" s="42">
        <v>719000</v>
      </c>
      <c r="J1354" s="42">
        <v>0</v>
      </c>
      <c r="K1354" s="42">
        <v>0</v>
      </c>
      <c r="L1354" s="42">
        <v>0</v>
      </c>
      <c r="M1354" s="42">
        <v>718649</v>
      </c>
      <c r="N1354" s="42">
        <v>718649</v>
      </c>
      <c r="O1354" s="42">
        <v>3281351</v>
      </c>
      <c r="P1354" s="42">
        <v>351</v>
      </c>
      <c r="Q1354" s="17">
        <f t="shared" si="43"/>
        <v>0.17966225</v>
      </c>
    </row>
    <row r="1355" spans="1:17" x14ac:dyDescent="0.2">
      <c r="A1355" s="18" t="s">
        <v>460</v>
      </c>
      <c r="B1355" s="18" t="s">
        <v>461</v>
      </c>
      <c r="C1355" s="15" t="str">
        <f t="shared" si="42"/>
        <v>21375802 SISTEMA NACIONAL DE EDUCACIÓN MUSICAL</v>
      </c>
      <c r="D1355" s="18" t="s">
        <v>19</v>
      </c>
      <c r="E1355" s="18" t="s">
        <v>243</v>
      </c>
      <c r="F1355" s="18" t="s">
        <v>244</v>
      </c>
      <c r="G1355" s="42">
        <v>34300000</v>
      </c>
      <c r="H1355" s="42">
        <v>34300000</v>
      </c>
      <c r="I1355" s="42">
        <v>27452500</v>
      </c>
      <c r="J1355" s="42">
        <v>0</v>
      </c>
      <c r="K1355" s="42">
        <v>0</v>
      </c>
      <c r="L1355" s="42">
        <v>0</v>
      </c>
      <c r="M1355" s="42">
        <v>27452500</v>
      </c>
      <c r="N1355" s="42">
        <v>27452500</v>
      </c>
      <c r="O1355" s="42">
        <v>6847500</v>
      </c>
      <c r="P1355" s="42">
        <v>0</v>
      </c>
      <c r="Q1355" s="17">
        <f t="shared" si="43"/>
        <v>0.80036443148688041</v>
      </c>
    </row>
    <row r="1356" spans="1:17" x14ac:dyDescent="0.2">
      <c r="A1356" s="18" t="s">
        <v>460</v>
      </c>
      <c r="B1356" s="18" t="s">
        <v>461</v>
      </c>
      <c r="C1356" s="15" t="str">
        <f t="shared" si="42"/>
        <v>21375802 SISTEMA NACIONAL DE EDUCACIÓN MUSICAL</v>
      </c>
      <c r="D1356" s="18" t="s">
        <v>19</v>
      </c>
      <c r="E1356" s="18" t="s">
        <v>472</v>
      </c>
      <c r="F1356" s="18" t="s">
        <v>473</v>
      </c>
      <c r="G1356" s="42">
        <v>34300000</v>
      </c>
      <c r="H1356" s="42">
        <v>34300000</v>
      </c>
      <c r="I1356" s="42">
        <v>27452500</v>
      </c>
      <c r="J1356" s="42">
        <v>0</v>
      </c>
      <c r="K1356" s="42">
        <v>0</v>
      </c>
      <c r="L1356" s="42">
        <v>0</v>
      </c>
      <c r="M1356" s="42">
        <v>27452500</v>
      </c>
      <c r="N1356" s="42">
        <v>27452500</v>
      </c>
      <c r="O1356" s="42">
        <v>6847500</v>
      </c>
      <c r="P1356" s="42">
        <v>0</v>
      </c>
      <c r="Q1356" s="17">
        <f t="shared" si="43"/>
        <v>0.80036443148688041</v>
      </c>
    </row>
    <row r="1357" spans="1:17" x14ac:dyDescent="0.2">
      <c r="A1357" s="40" t="s">
        <v>474</v>
      </c>
      <c r="B1357" s="40" t="s">
        <v>475</v>
      </c>
      <c r="C1357" s="15" t="str">
        <f t="shared" si="42"/>
        <v>21375803 TEATRO NACIONAL</v>
      </c>
      <c r="D1357" s="40" t="s">
        <v>19</v>
      </c>
      <c r="E1357" s="40" t="s">
        <v>20</v>
      </c>
      <c r="F1357" s="40" t="s">
        <v>20</v>
      </c>
      <c r="G1357" s="41">
        <v>3601399645</v>
      </c>
      <c r="H1357" s="41">
        <v>3501399645</v>
      </c>
      <c r="I1357" s="41">
        <v>3037813018.5999999</v>
      </c>
      <c r="J1357" s="41">
        <v>0</v>
      </c>
      <c r="K1357" s="41">
        <v>0</v>
      </c>
      <c r="L1357" s="41">
        <v>0</v>
      </c>
      <c r="M1357" s="41">
        <v>1574805284.8599999</v>
      </c>
      <c r="N1357" s="41">
        <v>1539275439.24</v>
      </c>
      <c r="O1357" s="41">
        <v>1926594360.1400001</v>
      </c>
      <c r="P1357" s="41">
        <v>1463007733.74</v>
      </c>
      <c r="Q1357" s="20">
        <f t="shared" si="43"/>
        <v>0.44976450691906089</v>
      </c>
    </row>
    <row r="1358" spans="1:17" x14ac:dyDescent="0.2">
      <c r="A1358" s="18" t="s">
        <v>474</v>
      </c>
      <c r="B1358" s="18" t="s">
        <v>475</v>
      </c>
      <c r="C1358" s="15" t="str">
        <f t="shared" si="42"/>
        <v>21375803 TEATRO NACIONAL</v>
      </c>
      <c r="D1358" s="18" t="s">
        <v>19</v>
      </c>
      <c r="E1358" s="18" t="s">
        <v>23</v>
      </c>
      <c r="F1358" s="18" t="s">
        <v>24</v>
      </c>
      <c r="G1358" s="42">
        <v>1542382432</v>
      </c>
      <c r="H1358" s="42">
        <v>1530382432</v>
      </c>
      <c r="I1358" s="42">
        <v>1484257244</v>
      </c>
      <c r="J1358" s="42">
        <v>0</v>
      </c>
      <c r="K1358" s="42">
        <v>0</v>
      </c>
      <c r="L1358" s="42">
        <v>0</v>
      </c>
      <c r="M1358" s="42">
        <v>738521762.67999995</v>
      </c>
      <c r="N1358" s="42">
        <v>719131130.09000003</v>
      </c>
      <c r="O1358" s="42">
        <v>791860669.32000005</v>
      </c>
      <c r="P1358" s="42">
        <v>745735481.32000005</v>
      </c>
      <c r="Q1358" s="17">
        <f t="shared" si="43"/>
        <v>0.48257334064848956</v>
      </c>
    </row>
    <row r="1359" spans="1:17" x14ac:dyDescent="0.2">
      <c r="A1359" s="18" t="s">
        <v>474</v>
      </c>
      <c r="B1359" s="18" t="s">
        <v>475</v>
      </c>
      <c r="C1359" s="15" t="str">
        <f t="shared" si="42"/>
        <v>21375803 TEATRO NACIONAL</v>
      </c>
      <c r="D1359" s="18" t="s">
        <v>19</v>
      </c>
      <c r="E1359" s="18" t="s">
        <v>25</v>
      </c>
      <c r="F1359" s="18" t="s">
        <v>26</v>
      </c>
      <c r="G1359" s="42">
        <v>547728600</v>
      </c>
      <c r="H1359" s="42">
        <v>535728600</v>
      </c>
      <c r="I1359" s="42">
        <v>509823275</v>
      </c>
      <c r="J1359" s="42">
        <v>0</v>
      </c>
      <c r="K1359" s="42">
        <v>0</v>
      </c>
      <c r="L1359" s="42">
        <v>0</v>
      </c>
      <c r="M1359" s="42">
        <v>315621903.37</v>
      </c>
      <c r="N1359" s="42">
        <v>312078060.69</v>
      </c>
      <c r="O1359" s="42">
        <v>220106696.63</v>
      </c>
      <c r="P1359" s="42">
        <v>194201371.63</v>
      </c>
      <c r="Q1359" s="17">
        <f t="shared" si="43"/>
        <v>0.58914514433241016</v>
      </c>
    </row>
    <row r="1360" spans="1:17" x14ac:dyDescent="0.2">
      <c r="A1360" s="18" t="s">
        <v>474</v>
      </c>
      <c r="B1360" s="18" t="s">
        <v>475</v>
      </c>
      <c r="C1360" s="15" t="str">
        <f t="shared" si="42"/>
        <v>21375803 TEATRO NACIONAL</v>
      </c>
      <c r="D1360" s="18" t="s">
        <v>19</v>
      </c>
      <c r="E1360" s="18" t="s">
        <v>27</v>
      </c>
      <c r="F1360" s="18" t="s">
        <v>28</v>
      </c>
      <c r="G1360" s="42">
        <v>532728600</v>
      </c>
      <c r="H1360" s="42">
        <v>520728600</v>
      </c>
      <c r="I1360" s="42">
        <v>494823275</v>
      </c>
      <c r="J1360" s="42">
        <v>0</v>
      </c>
      <c r="K1360" s="42">
        <v>0</v>
      </c>
      <c r="L1360" s="42">
        <v>0</v>
      </c>
      <c r="M1360" s="42">
        <v>307688261.69999999</v>
      </c>
      <c r="N1360" s="42">
        <v>304239501.39999998</v>
      </c>
      <c r="O1360" s="42">
        <v>213040338.30000001</v>
      </c>
      <c r="P1360" s="42">
        <v>187135013.30000001</v>
      </c>
      <c r="Q1360" s="17">
        <f t="shared" si="43"/>
        <v>0.59088028139802573</v>
      </c>
    </row>
    <row r="1361" spans="1:17" x14ac:dyDescent="0.2">
      <c r="A1361" s="18" t="s">
        <v>474</v>
      </c>
      <c r="B1361" s="18" t="s">
        <v>475</v>
      </c>
      <c r="C1361" s="15" t="str">
        <f t="shared" si="42"/>
        <v>21375803 TEATRO NACIONAL</v>
      </c>
      <c r="D1361" s="18" t="s">
        <v>19</v>
      </c>
      <c r="E1361" s="18" t="s">
        <v>29</v>
      </c>
      <c r="F1361" s="18" t="s">
        <v>30</v>
      </c>
      <c r="G1361" s="42">
        <v>15000000</v>
      </c>
      <c r="H1361" s="42">
        <v>15000000</v>
      </c>
      <c r="I1361" s="42">
        <v>15000000</v>
      </c>
      <c r="J1361" s="42">
        <v>0</v>
      </c>
      <c r="K1361" s="42">
        <v>0</v>
      </c>
      <c r="L1361" s="42">
        <v>0</v>
      </c>
      <c r="M1361" s="42">
        <v>7933641.6699999999</v>
      </c>
      <c r="N1361" s="42">
        <v>7838559.29</v>
      </c>
      <c r="O1361" s="42">
        <v>7066358.3300000001</v>
      </c>
      <c r="P1361" s="42">
        <v>7066358.3300000001</v>
      </c>
      <c r="Q1361" s="17">
        <f t="shared" si="43"/>
        <v>0.52890944466666667</v>
      </c>
    </row>
    <row r="1362" spans="1:17" x14ac:dyDescent="0.2">
      <c r="A1362" s="18" t="s">
        <v>474</v>
      </c>
      <c r="B1362" s="18" t="s">
        <v>475</v>
      </c>
      <c r="C1362" s="15" t="str">
        <f t="shared" si="42"/>
        <v>21375803 TEATRO NACIONAL</v>
      </c>
      <c r="D1362" s="18" t="s">
        <v>19</v>
      </c>
      <c r="E1362" s="18" t="s">
        <v>31</v>
      </c>
      <c r="F1362" s="18" t="s">
        <v>32</v>
      </c>
      <c r="G1362" s="42">
        <v>153000000</v>
      </c>
      <c r="H1362" s="42">
        <v>153000000</v>
      </c>
      <c r="I1362" s="42">
        <v>153000000</v>
      </c>
      <c r="J1362" s="42">
        <v>0</v>
      </c>
      <c r="K1362" s="42">
        <v>0</v>
      </c>
      <c r="L1362" s="42">
        <v>0</v>
      </c>
      <c r="M1362" s="42">
        <v>44408613.689999998</v>
      </c>
      <c r="N1362" s="42">
        <v>43681088.439999998</v>
      </c>
      <c r="O1362" s="42">
        <v>108591386.31</v>
      </c>
      <c r="P1362" s="42">
        <v>108591386.31</v>
      </c>
      <c r="Q1362" s="17">
        <f t="shared" si="43"/>
        <v>0.29025237705882351</v>
      </c>
    </row>
    <row r="1363" spans="1:17" x14ac:dyDescent="0.2">
      <c r="A1363" s="18" t="s">
        <v>474</v>
      </c>
      <c r="B1363" s="18" t="s">
        <v>475</v>
      </c>
      <c r="C1363" s="15" t="str">
        <f t="shared" si="42"/>
        <v>21375803 TEATRO NACIONAL</v>
      </c>
      <c r="D1363" s="18" t="s">
        <v>19</v>
      </c>
      <c r="E1363" s="18" t="s">
        <v>33</v>
      </c>
      <c r="F1363" s="18" t="s">
        <v>34</v>
      </c>
      <c r="G1363" s="42">
        <v>153000000</v>
      </c>
      <c r="H1363" s="42">
        <v>153000000</v>
      </c>
      <c r="I1363" s="42">
        <v>153000000</v>
      </c>
      <c r="J1363" s="42">
        <v>0</v>
      </c>
      <c r="K1363" s="42">
        <v>0</v>
      </c>
      <c r="L1363" s="42">
        <v>0</v>
      </c>
      <c r="M1363" s="42">
        <v>44408613.689999998</v>
      </c>
      <c r="N1363" s="42">
        <v>43681088.439999998</v>
      </c>
      <c r="O1363" s="42">
        <v>108591386.31</v>
      </c>
      <c r="P1363" s="42">
        <v>108591386.31</v>
      </c>
      <c r="Q1363" s="17">
        <f t="shared" si="43"/>
        <v>0.29025237705882351</v>
      </c>
    </row>
    <row r="1364" spans="1:17" x14ac:dyDescent="0.2">
      <c r="A1364" s="18" t="s">
        <v>474</v>
      </c>
      <c r="B1364" s="18" t="s">
        <v>475</v>
      </c>
      <c r="C1364" s="15" t="str">
        <f t="shared" si="42"/>
        <v>21375803 TEATRO NACIONAL</v>
      </c>
      <c r="D1364" s="18" t="s">
        <v>19</v>
      </c>
      <c r="E1364" s="18" t="s">
        <v>35</v>
      </c>
      <c r="F1364" s="18" t="s">
        <v>36</v>
      </c>
      <c r="G1364" s="42">
        <v>589086000</v>
      </c>
      <c r="H1364" s="42">
        <v>589086000</v>
      </c>
      <c r="I1364" s="42">
        <v>574647003</v>
      </c>
      <c r="J1364" s="42">
        <v>0</v>
      </c>
      <c r="K1364" s="42">
        <v>0</v>
      </c>
      <c r="L1364" s="42">
        <v>0</v>
      </c>
      <c r="M1364" s="42">
        <v>245841750.65000001</v>
      </c>
      <c r="N1364" s="42">
        <v>243635587.93000001</v>
      </c>
      <c r="O1364" s="42">
        <v>343244249.35000002</v>
      </c>
      <c r="P1364" s="42">
        <v>328805252.35000002</v>
      </c>
      <c r="Q1364" s="17">
        <f t="shared" si="43"/>
        <v>0.41732743716537146</v>
      </c>
    </row>
    <row r="1365" spans="1:17" x14ac:dyDescent="0.2">
      <c r="A1365" s="18" t="s">
        <v>474</v>
      </c>
      <c r="B1365" s="18" t="s">
        <v>475</v>
      </c>
      <c r="C1365" s="15" t="str">
        <f t="shared" si="42"/>
        <v>21375803 TEATRO NACIONAL</v>
      </c>
      <c r="D1365" s="18" t="s">
        <v>19</v>
      </c>
      <c r="E1365" s="18" t="s">
        <v>37</v>
      </c>
      <c r="F1365" s="18" t="s">
        <v>38</v>
      </c>
      <c r="G1365" s="42">
        <v>239000000</v>
      </c>
      <c r="H1365" s="42">
        <v>239000000</v>
      </c>
      <c r="I1365" s="42">
        <v>232395197</v>
      </c>
      <c r="J1365" s="42">
        <v>0</v>
      </c>
      <c r="K1365" s="42">
        <v>0</v>
      </c>
      <c r="L1365" s="42">
        <v>0</v>
      </c>
      <c r="M1365" s="42">
        <v>78077171.439999998</v>
      </c>
      <c r="N1365" s="42">
        <v>77027845.560000002</v>
      </c>
      <c r="O1365" s="42">
        <v>160922828.56</v>
      </c>
      <c r="P1365" s="42">
        <v>154318025.56</v>
      </c>
      <c r="Q1365" s="17">
        <f t="shared" si="43"/>
        <v>0.32668272569037654</v>
      </c>
    </row>
    <row r="1366" spans="1:17" x14ac:dyDescent="0.2">
      <c r="A1366" s="18" t="s">
        <v>474</v>
      </c>
      <c r="B1366" s="18" t="s">
        <v>475</v>
      </c>
      <c r="C1366" s="15" t="str">
        <f t="shared" si="42"/>
        <v>21375803 TEATRO NACIONAL</v>
      </c>
      <c r="D1366" s="18" t="s">
        <v>19</v>
      </c>
      <c r="E1366" s="18" t="s">
        <v>39</v>
      </c>
      <c r="F1366" s="18" t="s">
        <v>40</v>
      </c>
      <c r="G1366" s="42">
        <v>144525460</v>
      </c>
      <c r="H1366" s="42">
        <v>144525460</v>
      </c>
      <c r="I1366" s="42">
        <v>140282897</v>
      </c>
      <c r="J1366" s="42">
        <v>0</v>
      </c>
      <c r="K1366" s="42">
        <v>0</v>
      </c>
      <c r="L1366" s="42">
        <v>0</v>
      </c>
      <c r="M1366" s="42">
        <v>76350372.579999998</v>
      </c>
      <c r="N1366" s="42">
        <v>75371605.159999996</v>
      </c>
      <c r="O1366" s="42">
        <v>68175087.420000002</v>
      </c>
      <c r="P1366" s="42">
        <v>63932524.420000002</v>
      </c>
      <c r="Q1366" s="17">
        <f t="shared" si="43"/>
        <v>0.52828320062084566</v>
      </c>
    </row>
    <row r="1367" spans="1:17" x14ac:dyDescent="0.2">
      <c r="A1367" s="18" t="s">
        <v>474</v>
      </c>
      <c r="B1367" s="18" t="s">
        <v>475</v>
      </c>
      <c r="C1367" s="15" t="str">
        <f t="shared" si="42"/>
        <v>21375803 TEATRO NACIONAL</v>
      </c>
      <c r="D1367" s="18" t="s">
        <v>19</v>
      </c>
      <c r="E1367" s="18" t="s">
        <v>41</v>
      </c>
      <c r="F1367" s="18" t="s">
        <v>42</v>
      </c>
      <c r="G1367" s="42">
        <v>97298940</v>
      </c>
      <c r="H1367" s="42">
        <v>97298940</v>
      </c>
      <c r="I1367" s="42">
        <v>94850815</v>
      </c>
      <c r="J1367" s="42">
        <v>0</v>
      </c>
      <c r="K1367" s="42">
        <v>0</v>
      </c>
      <c r="L1367" s="42">
        <v>0</v>
      </c>
      <c r="M1367" s="42">
        <v>2918985.98</v>
      </c>
      <c r="N1367" s="42">
        <v>2918985.98</v>
      </c>
      <c r="O1367" s="42">
        <v>94379954.019999996</v>
      </c>
      <c r="P1367" s="42">
        <v>91931829.019999996</v>
      </c>
      <c r="Q1367" s="17">
        <f t="shared" si="43"/>
        <v>3.0000182735803699E-2</v>
      </c>
    </row>
    <row r="1368" spans="1:17" x14ac:dyDescent="0.2">
      <c r="A1368" s="18" t="s">
        <v>474</v>
      </c>
      <c r="B1368" s="18" t="s">
        <v>475</v>
      </c>
      <c r="C1368" s="15" t="str">
        <f t="shared" si="42"/>
        <v>21375803 TEATRO NACIONAL</v>
      </c>
      <c r="D1368" s="18" t="s">
        <v>19</v>
      </c>
      <c r="E1368" s="18" t="s">
        <v>43</v>
      </c>
      <c r="F1368" s="18" t="s">
        <v>44</v>
      </c>
      <c r="G1368" s="42">
        <v>79461600</v>
      </c>
      <c r="H1368" s="42">
        <v>79461600</v>
      </c>
      <c r="I1368" s="42">
        <v>79461600</v>
      </c>
      <c r="J1368" s="42">
        <v>0</v>
      </c>
      <c r="K1368" s="42">
        <v>0</v>
      </c>
      <c r="L1368" s="42">
        <v>0</v>
      </c>
      <c r="M1368" s="42">
        <v>74092810.75</v>
      </c>
      <c r="N1368" s="42">
        <v>74092810.75</v>
      </c>
      <c r="O1368" s="42">
        <v>5368789.25</v>
      </c>
      <c r="P1368" s="42">
        <v>5368789.25</v>
      </c>
      <c r="Q1368" s="17">
        <f t="shared" si="43"/>
        <v>0.93243542478379493</v>
      </c>
    </row>
    <row r="1369" spans="1:17" x14ac:dyDescent="0.2">
      <c r="A1369" s="18" t="s">
        <v>474</v>
      </c>
      <c r="B1369" s="18" t="s">
        <v>475</v>
      </c>
      <c r="C1369" s="15" t="str">
        <f t="shared" si="42"/>
        <v>21375803 TEATRO NACIONAL</v>
      </c>
      <c r="D1369" s="18" t="s">
        <v>19</v>
      </c>
      <c r="E1369" s="18" t="s">
        <v>45</v>
      </c>
      <c r="F1369" s="18" t="s">
        <v>46</v>
      </c>
      <c r="G1369" s="42">
        <v>28800000</v>
      </c>
      <c r="H1369" s="42">
        <v>28800000</v>
      </c>
      <c r="I1369" s="42">
        <v>27656494</v>
      </c>
      <c r="J1369" s="42">
        <v>0</v>
      </c>
      <c r="K1369" s="42">
        <v>0</v>
      </c>
      <c r="L1369" s="42">
        <v>0</v>
      </c>
      <c r="M1369" s="42">
        <v>14402409.9</v>
      </c>
      <c r="N1369" s="42">
        <v>14224340.48</v>
      </c>
      <c r="O1369" s="42">
        <v>14397590.1</v>
      </c>
      <c r="P1369" s="42">
        <v>13254084.1</v>
      </c>
      <c r="Q1369" s="17">
        <f t="shared" si="43"/>
        <v>0.50008367708333334</v>
      </c>
    </row>
    <row r="1370" spans="1:17" x14ac:dyDescent="0.2">
      <c r="A1370" s="18" t="s">
        <v>474</v>
      </c>
      <c r="B1370" s="18" t="s">
        <v>475</v>
      </c>
      <c r="C1370" s="15" t="str">
        <f t="shared" si="42"/>
        <v>21375803 TEATRO NACIONAL</v>
      </c>
      <c r="D1370" s="18" t="s">
        <v>19</v>
      </c>
      <c r="E1370" s="18" t="s">
        <v>47</v>
      </c>
      <c r="F1370" s="18" t="s">
        <v>48</v>
      </c>
      <c r="G1370" s="42">
        <v>116270278</v>
      </c>
      <c r="H1370" s="42">
        <v>116270278</v>
      </c>
      <c r="I1370" s="42">
        <v>113404826</v>
      </c>
      <c r="J1370" s="42">
        <v>0</v>
      </c>
      <c r="K1370" s="42">
        <v>0</v>
      </c>
      <c r="L1370" s="42">
        <v>0</v>
      </c>
      <c r="M1370" s="42">
        <v>61112790.700000003</v>
      </c>
      <c r="N1370" s="42">
        <v>54709292.719999999</v>
      </c>
      <c r="O1370" s="42">
        <v>55157487.299999997</v>
      </c>
      <c r="P1370" s="42">
        <v>52292035.299999997</v>
      </c>
      <c r="Q1370" s="17">
        <f t="shared" si="43"/>
        <v>0.52560974095202562</v>
      </c>
    </row>
    <row r="1371" spans="1:17" x14ac:dyDescent="0.2">
      <c r="A1371" s="18" t="s">
        <v>474</v>
      </c>
      <c r="B1371" s="18" t="s">
        <v>475</v>
      </c>
      <c r="C1371" s="15" t="str">
        <f t="shared" si="42"/>
        <v>21375803 TEATRO NACIONAL</v>
      </c>
      <c r="D1371" s="18" t="s">
        <v>19</v>
      </c>
      <c r="E1371" s="18" t="s">
        <v>476</v>
      </c>
      <c r="F1371" s="18" t="s">
        <v>50</v>
      </c>
      <c r="G1371" s="42">
        <v>110307699</v>
      </c>
      <c r="H1371" s="42">
        <v>110307699</v>
      </c>
      <c r="I1371" s="42">
        <v>107589193</v>
      </c>
      <c r="J1371" s="42">
        <v>0</v>
      </c>
      <c r="K1371" s="42">
        <v>0</v>
      </c>
      <c r="L1371" s="42">
        <v>0</v>
      </c>
      <c r="M1371" s="42">
        <v>57985961.899999999</v>
      </c>
      <c r="N1371" s="42">
        <v>51910457.909999996</v>
      </c>
      <c r="O1371" s="42">
        <v>52321737.100000001</v>
      </c>
      <c r="P1371" s="42">
        <v>49603231.100000001</v>
      </c>
      <c r="Q1371" s="17">
        <f t="shared" si="43"/>
        <v>0.52567465757761844</v>
      </c>
    </row>
    <row r="1372" spans="1:17" x14ac:dyDescent="0.2">
      <c r="A1372" s="18" t="s">
        <v>474</v>
      </c>
      <c r="B1372" s="18" t="s">
        <v>475</v>
      </c>
      <c r="C1372" s="15" t="str">
        <f t="shared" si="42"/>
        <v>21375803 TEATRO NACIONAL</v>
      </c>
      <c r="D1372" s="18" t="s">
        <v>19</v>
      </c>
      <c r="E1372" s="18" t="s">
        <v>477</v>
      </c>
      <c r="F1372" s="18" t="s">
        <v>52</v>
      </c>
      <c r="G1372" s="42">
        <v>5962579</v>
      </c>
      <c r="H1372" s="42">
        <v>5962579</v>
      </c>
      <c r="I1372" s="42">
        <v>5815633</v>
      </c>
      <c r="J1372" s="42">
        <v>0</v>
      </c>
      <c r="K1372" s="42">
        <v>0</v>
      </c>
      <c r="L1372" s="42">
        <v>0</v>
      </c>
      <c r="M1372" s="42">
        <v>3126828.8</v>
      </c>
      <c r="N1372" s="42">
        <v>2798834.81</v>
      </c>
      <c r="O1372" s="42">
        <v>2835750.2</v>
      </c>
      <c r="P1372" s="42">
        <v>2688804.2</v>
      </c>
      <c r="Q1372" s="17">
        <f t="shared" si="43"/>
        <v>0.52440878351465026</v>
      </c>
    </row>
    <row r="1373" spans="1:17" x14ac:dyDescent="0.2">
      <c r="A1373" s="18" t="s">
        <v>474</v>
      </c>
      <c r="B1373" s="18" t="s">
        <v>475</v>
      </c>
      <c r="C1373" s="15" t="str">
        <f t="shared" si="42"/>
        <v>21375803 TEATRO NACIONAL</v>
      </c>
      <c r="D1373" s="18" t="s">
        <v>19</v>
      </c>
      <c r="E1373" s="18" t="s">
        <v>53</v>
      </c>
      <c r="F1373" s="18" t="s">
        <v>54</v>
      </c>
      <c r="G1373" s="42">
        <v>136297554</v>
      </c>
      <c r="H1373" s="42">
        <v>136297554</v>
      </c>
      <c r="I1373" s="42">
        <v>133382140</v>
      </c>
      <c r="J1373" s="42">
        <v>0</v>
      </c>
      <c r="K1373" s="42">
        <v>0</v>
      </c>
      <c r="L1373" s="42">
        <v>0</v>
      </c>
      <c r="M1373" s="42">
        <v>71536704.269999996</v>
      </c>
      <c r="N1373" s="42">
        <v>65027100.310000002</v>
      </c>
      <c r="O1373" s="42">
        <v>64760849.729999997</v>
      </c>
      <c r="P1373" s="42">
        <v>61845435.729999997</v>
      </c>
      <c r="Q1373" s="17">
        <f t="shared" si="43"/>
        <v>0.52485684570685687</v>
      </c>
    </row>
    <row r="1374" spans="1:17" x14ac:dyDescent="0.2">
      <c r="A1374" s="18" t="s">
        <v>474</v>
      </c>
      <c r="B1374" s="18" t="s">
        <v>475</v>
      </c>
      <c r="C1374" s="15" t="str">
        <f t="shared" si="42"/>
        <v>21375803 TEATRO NACIONAL</v>
      </c>
      <c r="D1374" s="18" t="s">
        <v>19</v>
      </c>
      <c r="E1374" s="18" t="s">
        <v>478</v>
      </c>
      <c r="F1374" s="18" t="s">
        <v>56</v>
      </c>
      <c r="G1374" s="42">
        <v>64634349</v>
      </c>
      <c r="H1374" s="42">
        <v>64634349</v>
      </c>
      <c r="I1374" s="42">
        <v>63041452</v>
      </c>
      <c r="J1374" s="42">
        <v>0</v>
      </c>
      <c r="K1374" s="42">
        <v>0</v>
      </c>
      <c r="L1374" s="42">
        <v>0</v>
      </c>
      <c r="M1374" s="42">
        <v>33748628.950000003</v>
      </c>
      <c r="N1374" s="42">
        <v>30190983.98</v>
      </c>
      <c r="O1374" s="42">
        <v>30885720.050000001</v>
      </c>
      <c r="P1374" s="42">
        <v>29292823.050000001</v>
      </c>
      <c r="Q1374" s="17">
        <f t="shared" si="43"/>
        <v>0.52214696167203611</v>
      </c>
    </row>
    <row r="1375" spans="1:17" x14ac:dyDescent="0.2">
      <c r="A1375" s="18" t="s">
        <v>474</v>
      </c>
      <c r="B1375" s="18" t="s">
        <v>475</v>
      </c>
      <c r="C1375" s="15" t="str">
        <f t="shared" si="42"/>
        <v>21375803 TEATRO NACIONAL</v>
      </c>
      <c r="D1375" s="18" t="s">
        <v>19</v>
      </c>
      <c r="E1375" s="18" t="s">
        <v>479</v>
      </c>
      <c r="F1375" s="18" t="s">
        <v>58</v>
      </c>
      <c r="G1375" s="42">
        <v>35775470</v>
      </c>
      <c r="H1375" s="42">
        <v>35775470</v>
      </c>
      <c r="I1375" s="42">
        <v>34893792</v>
      </c>
      <c r="J1375" s="42">
        <v>0</v>
      </c>
      <c r="K1375" s="42">
        <v>0</v>
      </c>
      <c r="L1375" s="42">
        <v>0</v>
      </c>
      <c r="M1375" s="42">
        <v>18631946.829999998</v>
      </c>
      <c r="N1375" s="42">
        <v>16663973.84</v>
      </c>
      <c r="O1375" s="42">
        <v>17143523.170000002</v>
      </c>
      <c r="P1375" s="42">
        <v>16261845.17</v>
      </c>
      <c r="Q1375" s="17">
        <f t="shared" si="43"/>
        <v>0.52080229358272578</v>
      </c>
    </row>
    <row r="1376" spans="1:17" x14ac:dyDescent="0.2">
      <c r="A1376" s="18" t="s">
        <v>474</v>
      </c>
      <c r="B1376" s="18" t="s">
        <v>475</v>
      </c>
      <c r="C1376" s="15" t="str">
        <f t="shared" si="42"/>
        <v>21375803 TEATRO NACIONAL</v>
      </c>
      <c r="D1376" s="18" t="s">
        <v>19</v>
      </c>
      <c r="E1376" s="18" t="s">
        <v>480</v>
      </c>
      <c r="F1376" s="18" t="s">
        <v>60</v>
      </c>
      <c r="G1376" s="42">
        <v>17887735</v>
      </c>
      <c r="H1376" s="42">
        <v>17887735</v>
      </c>
      <c r="I1376" s="42">
        <v>17446896</v>
      </c>
      <c r="J1376" s="42">
        <v>0</v>
      </c>
      <c r="K1376" s="42">
        <v>0</v>
      </c>
      <c r="L1376" s="42">
        <v>0</v>
      </c>
      <c r="M1376" s="42">
        <v>9509501.4199999999</v>
      </c>
      <c r="N1376" s="42">
        <v>8525515.4199999999</v>
      </c>
      <c r="O1376" s="42">
        <v>8378233.5800000001</v>
      </c>
      <c r="P1376" s="42">
        <v>7937394.5800000001</v>
      </c>
      <c r="Q1376" s="17">
        <f t="shared" si="43"/>
        <v>0.53162132712721877</v>
      </c>
    </row>
    <row r="1377" spans="1:17" x14ac:dyDescent="0.2">
      <c r="A1377" s="18" t="s">
        <v>474</v>
      </c>
      <c r="B1377" s="18" t="s">
        <v>475</v>
      </c>
      <c r="C1377" s="15" t="str">
        <f t="shared" si="42"/>
        <v>21375803 TEATRO NACIONAL</v>
      </c>
      <c r="D1377" s="18" t="s">
        <v>19</v>
      </c>
      <c r="E1377" s="18" t="s">
        <v>481</v>
      </c>
      <c r="F1377" s="18" t="s">
        <v>62</v>
      </c>
      <c r="G1377" s="42">
        <v>18000000</v>
      </c>
      <c r="H1377" s="42">
        <v>18000000</v>
      </c>
      <c r="I1377" s="42">
        <v>18000000</v>
      </c>
      <c r="J1377" s="42">
        <v>0</v>
      </c>
      <c r="K1377" s="42">
        <v>0</v>
      </c>
      <c r="L1377" s="42">
        <v>0</v>
      </c>
      <c r="M1377" s="42">
        <v>9646627.0700000003</v>
      </c>
      <c r="N1377" s="42">
        <v>9646627.0700000003</v>
      </c>
      <c r="O1377" s="42">
        <v>8353372.9299999997</v>
      </c>
      <c r="P1377" s="42">
        <v>8353372.9299999997</v>
      </c>
      <c r="Q1377" s="17">
        <f t="shared" si="43"/>
        <v>0.53592372611111116</v>
      </c>
    </row>
    <row r="1378" spans="1:17" x14ac:dyDescent="0.2">
      <c r="A1378" s="18" t="s">
        <v>474</v>
      </c>
      <c r="B1378" s="18" t="s">
        <v>475</v>
      </c>
      <c r="C1378" s="15" t="str">
        <f t="shared" si="42"/>
        <v>21375803 TEATRO NACIONAL</v>
      </c>
      <c r="D1378" s="18" t="s">
        <v>19</v>
      </c>
      <c r="E1378" s="18" t="s">
        <v>63</v>
      </c>
      <c r="F1378" s="18" t="s">
        <v>64</v>
      </c>
      <c r="G1378" s="42">
        <v>1291974516</v>
      </c>
      <c r="H1378" s="42">
        <v>1291974516</v>
      </c>
      <c r="I1378" s="42">
        <v>1051117522.6799999</v>
      </c>
      <c r="J1378" s="42">
        <v>0</v>
      </c>
      <c r="K1378" s="42">
        <v>0</v>
      </c>
      <c r="L1378" s="42">
        <v>0</v>
      </c>
      <c r="M1378" s="42">
        <v>643634549.98000002</v>
      </c>
      <c r="N1378" s="42">
        <v>632289770.38</v>
      </c>
      <c r="O1378" s="42">
        <v>648339966.01999998</v>
      </c>
      <c r="P1378" s="42">
        <v>407482972.69999999</v>
      </c>
      <c r="Q1378" s="17">
        <f t="shared" si="43"/>
        <v>0.49817898264179078</v>
      </c>
    </row>
    <row r="1379" spans="1:17" x14ac:dyDescent="0.2">
      <c r="A1379" s="18" t="s">
        <v>474</v>
      </c>
      <c r="B1379" s="18" t="s">
        <v>475</v>
      </c>
      <c r="C1379" s="15" t="str">
        <f t="shared" si="42"/>
        <v>21375803 TEATRO NACIONAL</v>
      </c>
      <c r="D1379" s="18" t="s">
        <v>19</v>
      </c>
      <c r="E1379" s="18" t="s">
        <v>65</v>
      </c>
      <c r="F1379" s="18" t="s">
        <v>66</v>
      </c>
      <c r="G1379" s="42">
        <v>57000000</v>
      </c>
      <c r="H1379" s="42">
        <v>57000000</v>
      </c>
      <c r="I1379" s="42">
        <v>55197600</v>
      </c>
      <c r="J1379" s="42">
        <v>0</v>
      </c>
      <c r="K1379" s="42">
        <v>0</v>
      </c>
      <c r="L1379" s="42">
        <v>0</v>
      </c>
      <c r="M1379" s="42">
        <v>36623747.25</v>
      </c>
      <c r="N1379" s="42">
        <v>36204391.5</v>
      </c>
      <c r="O1379" s="42">
        <v>20376252.75</v>
      </c>
      <c r="P1379" s="42">
        <v>18573852.75</v>
      </c>
      <c r="Q1379" s="17">
        <f t="shared" si="43"/>
        <v>0.64252188157894741</v>
      </c>
    </row>
    <row r="1380" spans="1:17" x14ac:dyDescent="0.2">
      <c r="A1380" s="18" t="s">
        <v>474</v>
      </c>
      <c r="B1380" s="18" t="s">
        <v>475</v>
      </c>
      <c r="C1380" s="15" t="str">
        <f t="shared" si="42"/>
        <v>21375803 TEATRO NACIONAL</v>
      </c>
      <c r="D1380" s="18" t="s">
        <v>19</v>
      </c>
      <c r="E1380" s="18" t="s">
        <v>285</v>
      </c>
      <c r="F1380" s="18" t="s">
        <v>286</v>
      </c>
      <c r="G1380" s="42">
        <v>55000000</v>
      </c>
      <c r="H1380" s="42">
        <v>55000000</v>
      </c>
      <c r="I1380" s="42">
        <v>53697600</v>
      </c>
      <c r="J1380" s="42">
        <v>0</v>
      </c>
      <c r="K1380" s="42">
        <v>0</v>
      </c>
      <c r="L1380" s="42">
        <v>0</v>
      </c>
      <c r="M1380" s="42">
        <v>35798400</v>
      </c>
      <c r="N1380" s="42">
        <v>35719200</v>
      </c>
      <c r="O1380" s="42">
        <v>19201600</v>
      </c>
      <c r="P1380" s="42">
        <v>17899200</v>
      </c>
      <c r="Q1380" s="17">
        <f t="shared" si="43"/>
        <v>0.65088000000000001</v>
      </c>
    </row>
    <row r="1381" spans="1:17" x14ac:dyDescent="0.2">
      <c r="A1381" s="18" t="s">
        <v>474</v>
      </c>
      <c r="B1381" s="18" t="s">
        <v>475</v>
      </c>
      <c r="C1381" s="15" t="str">
        <f t="shared" si="42"/>
        <v>21375803 TEATRO NACIONAL</v>
      </c>
      <c r="D1381" s="18" t="s">
        <v>19</v>
      </c>
      <c r="E1381" s="18" t="s">
        <v>316</v>
      </c>
      <c r="F1381" s="18" t="s">
        <v>317</v>
      </c>
      <c r="G1381" s="42">
        <v>2000000</v>
      </c>
      <c r="H1381" s="42">
        <v>2000000</v>
      </c>
      <c r="I1381" s="42">
        <v>1500000</v>
      </c>
      <c r="J1381" s="42">
        <v>0</v>
      </c>
      <c r="K1381" s="42">
        <v>0</v>
      </c>
      <c r="L1381" s="42">
        <v>0</v>
      </c>
      <c r="M1381" s="42">
        <v>825347.25</v>
      </c>
      <c r="N1381" s="42">
        <v>485191.5</v>
      </c>
      <c r="O1381" s="42">
        <v>1174652.75</v>
      </c>
      <c r="P1381" s="42">
        <v>674652.75</v>
      </c>
      <c r="Q1381" s="17">
        <f t="shared" si="43"/>
        <v>0.41267362499999999</v>
      </c>
    </row>
    <row r="1382" spans="1:17" x14ac:dyDescent="0.2">
      <c r="A1382" s="18" t="s">
        <v>474</v>
      </c>
      <c r="B1382" s="18" t="s">
        <v>475</v>
      </c>
      <c r="C1382" s="15" t="str">
        <f t="shared" si="42"/>
        <v>21375803 TEATRO NACIONAL</v>
      </c>
      <c r="D1382" s="18" t="s">
        <v>19</v>
      </c>
      <c r="E1382" s="18" t="s">
        <v>73</v>
      </c>
      <c r="F1382" s="18" t="s">
        <v>74</v>
      </c>
      <c r="G1382" s="42">
        <v>102200000</v>
      </c>
      <c r="H1382" s="42">
        <v>103400000</v>
      </c>
      <c r="I1382" s="42">
        <v>103400000</v>
      </c>
      <c r="J1382" s="42">
        <v>0</v>
      </c>
      <c r="K1382" s="42">
        <v>0</v>
      </c>
      <c r="L1382" s="42">
        <v>0</v>
      </c>
      <c r="M1382" s="42">
        <v>45499824.759999998</v>
      </c>
      <c r="N1382" s="42">
        <v>44695126.280000001</v>
      </c>
      <c r="O1382" s="42">
        <v>57900175.240000002</v>
      </c>
      <c r="P1382" s="42">
        <v>57900175.240000002</v>
      </c>
      <c r="Q1382" s="17">
        <f t="shared" si="43"/>
        <v>0.44003698994197288</v>
      </c>
    </row>
    <row r="1383" spans="1:17" x14ac:dyDescent="0.2">
      <c r="A1383" s="18" t="s">
        <v>474</v>
      </c>
      <c r="B1383" s="18" t="s">
        <v>475</v>
      </c>
      <c r="C1383" s="15" t="str">
        <f t="shared" si="42"/>
        <v>21375803 TEATRO NACIONAL</v>
      </c>
      <c r="D1383" s="18" t="s">
        <v>19</v>
      </c>
      <c r="E1383" s="18" t="s">
        <v>75</v>
      </c>
      <c r="F1383" s="18" t="s">
        <v>76</v>
      </c>
      <c r="G1383" s="42">
        <v>3000000</v>
      </c>
      <c r="H1383" s="42">
        <v>3000000</v>
      </c>
      <c r="I1383" s="42">
        <v>3000000</v>
      </c>
      <c r="J1383" s="42">
        <v>0</v>
      </c>
      <c r="K1383" s="42">
        <v>0</v>
      </c>
      <c r="L1383" s="42">
        <v>0</v>
      </c>
      <c r="M1383" s="42">
        <v>1981375</v>
      </c>
      <c r="N1383" s="42">
        <v>1981375</v>
      </c>
      <c r="O1383" s="42">
        <v>1018625</v>
      </c>
      <c r="P1383" s="42">
        <v>1018625</v>
      </c>
      <c r="Q1383" s="17">
        <f t="shared" si="43"/>
        <v>0.66045833333333337</v>
      </c>
    </row>
    <row r="1384" spans="1:17" x14ac:dyDescent="0.2">
      <c r="A1384" s="18" t="s">
        <v>474</v>
      </c>
      <c r="B1384" s="18" t="s">
        <v>475</v>
      </c>
      <c r="C1384" s="15" t="str">
        <f t="shared" si="42"/>
        <v>21375803 TEATRO NACIONAL</v>
      </c>
      <c r="D1384" s="18" t="s">
        <v>19</v>
      </c>
      <c r="E1384" s="18" t="s">
        <v>77</v>
      </c>
      <c r="F1384" s="18" t="s">
        <v>78</v>
      </c>
      <c r="G1384" s="42">
        <v>48900000</v>
      </c>
      <c r="H1384" s="42">
        <v>48900000</v>
      </c>
      <c r="I1384" s="42">
        <v>48900000</v>
      </c>
      <c r="J1384" s="42">
        <v>0</v>
      </c>
      <c r="K1384" s="42">
        <v>0</v>
      </c>
      <c r="L1384" s="42">
        <v>0</v>
      </c>
      <c r="M1384" s="42">
        <v>18031285</v>
      </c>
      <c r="N1384" s="42">
        <v>18031285</v>
      </c>
      <c r="O1384" s="42">
        <v>30868715</v>
      </c>
      <c r="P1384" s="42">
        <v>30868715</v>
      </c>
      <c r="Q1384" s="17">
        <f t="shared" si="43"/>
        <v>0.36873793456032722</v>
      </c>
    </row>
    <row r="1385" spans="1:17" x14ac:dyDescent="0.2">
      <c r="A1385" s="18" t="s">
        <v>474</v>
      </c>
      <c r="B1385" s="18" t="s">
        <v>475</v>
      </c>
      <c r="C1385" s="15" t="str">
        <f t="shared" si="42"/>
        <v>21375803 TEATRO NACIONAL</v>
      </c>
      <c r="D1385" s="18" t="s">
        <v>19</v>
      </c>
      <c r="E1385" s="18" t="s">
        <v>79</v>
      </c>
      <c r="F1385" s="18" t="s">
        <v>80</v>
      </c>
      <c r="G1385" s="42">
        <v>300000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  <c r="P1385" s="42">
        <v>0</v>
      </c>
      <c r="Q1385" s="17">
        <f t="shared" si="43"/>
        <v>0</v>
      </c>
    </row>
    <row r="1386" spans="1:17" x14ac:dyDescent="0.2">
      <c r="A1386" s="18" t="s">
        <v>474</v>
      </c>
      <c r="B1386" s="18" t="s">
        <v>475</v>
      </c>
      <c r="C1386" s="15" t="str">
        <f t="shared" si="42"/>
        <v>21375803 TEATRO NACIONAL</v>
      </c>
      <c r="D1386" s="18" t="s">
        <v>19</v>
      </c>
      <c r="E1386" s="18" t="s">
        <v>81</v>
      </c>
      <c r="F1386" s="18" t="s">
        <v>82</v>
      </c>
      <c r="G1386" s="42">
        <v>40000000</v>
      </c>
      <c r="H1386" s="42">
        <v>40000000</v>
      </c>
      <c r="I1386" s="42">
        <v>40000000</v>
      </c>
      <c r="J1386" s="42">
        <v>0</v>
      </c>
      <c r="K1386" s="42">
        <v>0</v>
      </c>
      <c r="L1386" s="42">
        <v>0</v>
      </c>
      <c r="M1386" s="42">
        <v>20305896.82</v>
      </c>
      <c r="N1386" s="42">
        <v>19501198.34</v>
      </c>
      <c r="O1386" s="42">
        <v>19694103.18</v>
      </c>
      <c r="P1386" s="42">
        <v>19694103.18</v>
      </c>
      <c r="Q1386" s="17">
        <f t="shared" si="43"/>
        <v>0.5076474205</v>
      </c>
    </row>
    <row r="1387" spans="1:17" x14ac:dyDescent="0.2">
      <c r="A1387" s="18" t="s">
        <v>474</v>
      </c>
      <c r="B1387" s="18" t="s">
        <v>475</v>
      </c>
      <c r="C1387" s="15" t="str">
        <f t="shared" si="42"/>
        <v>21375803 TEATRO NACIONAL</v>
      </c>
      <c r="D1387" s="18" t="s">
        <v>19</v>
      </c>
      <c r="E1387" s="18" t="s">
        <v>83</v>
      </c>
      <c r="F1387" s="18" t="s">
        <v>84</v>
      </c>
      <c r="G1387" s="42">
        <v>10000000</v>
      </c>
      <c r="H1387" s="42">
        <v>11500000</v>
      </c>
      <c r="I1387" s="42">
        <v>11500000</v>
      </c>
      <c r="J1387" s="42">
        <v>0</v>
      </c>
      <c r="K1387" s="42">
        <v>0</v>
      </c>
      <c r="L1387" s="42">
        <v>0</v>
      </c>
      <c r="M1387" s="42">
        <v>5181267.9400000004</v>
      </c>
      <c r="N1387" s="42">
        <v>5181267.9400000004</v>
      </c>
      <c r="O1387" s="42">
        <v>6318732.0599999996</v>
      </c>
      <c r="P1387" s="42">
        <v>6318732.0599999996</v>
      </c>
      <c r="Q1387" s="17">
        <f t="shared" si="43"/>
        <v>0.45054503826086961</v>
      </c>
    </row>
    <row r="1388" spans="1:17" x14ac:dyDescent="0.2">
      <c r="A1388" s="18" t="s">
        <v>474</v>
      </c>
      <c r="B1388" s="18" t="s">
        <v>475</v>
      </c>
      <c r="C1388" s="15" t="str">
        <f t="shared" si="42"/>
        <v>21375803 TEATRO NACIONAL</v>
      </c>
      <c r="D1388" s="18" t="s">
        <v>19</v>
      </c>
      <c r="E1388" s="18" t="s">
        <v>85</v>
      </c>
      <c r="F1388" s="18" t="s">
        <v>86</v>
      </c>
      <c r="G1388" s="42">
        <v>116380000</v>
      </c>
      <c r="H1388" s="42">
        <v>114730000</v>
      </c>
      <c r="I1388" s="42">
        <v>114730000</v>
      </c>
      <c r="J1388" s="42">
        <v>0</v>
      </c>
      <c r="K1388" s="42">
        <v>0</v>
      </c>
      <c r="L1388" s="42">
        <v>0</v>
      </c>
      <c r="M1388" s="42">
        <v>64924593.130000003</v>
      </c>
      <c r="N1388" s="42">
        <v>62240608.090000004</v>
      </c>
      <c r="O1388" s="42">
        <v>49805406.869999997</v>
      </c>
      <c r="P1388" s="42">
        <v>49805406.869999997</v>
      </c>
      <c r="Q1388" s="17">
        <f t="shared" si="43"/>
        <v>0.56589029137976121</v>
      </c>
    </row>
    <row r="1389" spans="1:17" x14ac:dyDescent="0.2">
      <c r="A1389" s="18" t="s">
        <v>474</v>
      </c>
      <c r="B1389" s="18" t="s">
        <v>475</v>
      </c>
      <c r="C1389" s="15" t="str">
        <f t="shared" si="42"/>
        <v>21375803 TEATRO NACIONAL</v>
      </c>
      <c r="D1389" s="18" t="s">
        <v>19</v>
      </c>
      <c r="E1389" s="18" t="s">
        <v>87</v>
      </c>
      <c r="F1389" s="18" t="s">
        <v>88</v>
      </c>
      <c r="G1389" s="42">
        <v>500000</v>
      </c>
      <c r="H1389" s="42">
        <v>350000</v>
      </c>
      <c r="I1389" s="42">
        <v>350000</v>
      </c>
      <c r="J1389" s="42">
        <v>0</v>
      </c>
      <c r="K1389" s="42">
        <v>0</v>
      </c>
      <c r="L1389" s="42">
        <v>0</v>
      </c>
      <c r="M1389" s="42">
        <v>34306.800000000003</v>
      </c>
      <c r="N1389" s="42">
        <v>15933</v>
      </c>
      <c r="O1389" s="42">
        <v>315693.2</v>
      </c>
      <c r="P1389" s="42">
        <v>315693.2</v>
      </c>
      <c r="Q1389" s="17">
        <f t="shared" si="43"/>
        <v>9.8019428571428577E-2</v>
      </c>
    </row>
    <row r="1390" spans="1:17" x14ac:dyDescent="0.2">
      <c r="A1390" s="18" t="s">
        <v>474</v>
      </c>
      <c r="B1390" s="18" t="s">
        <v>475</v>
      </c>
      <c r="C1390" s="15" t="str">
        <f t="shared" si="42"/>
        <v>21375803 TEATRO NACIONAL</v>
      </c>
      <c r="D1390" s="18" t="s">
        <v>19</v>
      </c>
      <c r="E1390" s="18" t="s">
        <v>318</v>
      </c>
      <c r="F1390" s="18" t="s">
        <v>319</v>
      </c>
      <c r="G1390" s="42">
        <v>15000000</v>
      </c>
      <c r="H1390" s="42">
        <v>15000000</v>
      </c>
      <c r="I1390" s="42">
        <v>15000000</v>
      </c>
      <c r="J1390" s="42">
        <v>0</v>
      </c>
      <c r="K1390" s="42">
        <v>0</v>
      </c>
      <c r="L1390" s="42">
        <v>0</v>
      </c>
      <c r="M1390" s="42">
        <v>2739120</v>
      </c>
      <c r="N1390" s="42">
        <v>2725440</v>
      </c>
      <c r="O1390" s="42">
        <v>12260880</v>
      </c>
      <c r="P1390" s="42">
        <v>12260880</v>
      </c>
      <c r="Q1390" s="17">
        <f t="shared" si="43"/>
        <v>0.18260799999999999</v>
      </c>
    </row>
    <row r="1391" spans="1:17" x14ac:dyDescent="0.2">
      <c r="A1391" s="18" t="s">
        <v>474</v>
      </c>
      <c r="B1391" s="18" t="s">
        <v>475</v>
      </c>
      <c r="C1391" s="15" t="str">
        <f t="shared" si="42"/>
        <v>21375803 TEATRO NACIONAL</v>
      </c>
      <c r="D1391" s="18" t="s">
        <v>19</v>
      </c>
      <c r="E1391" s="18" t="s">
        <v>89</v>
      </c>
      <c r="F1391" s="18" t="s">
        <v>90</v>
      </c>
      <c r="G1391" s="42">
        <v>3130000</v>
      </c>
      <c r="H1391" s="42">
        <v>3130000</v>
      </c>
      <c r="I1391" s="42">
        <v>3130000</v>
      </c>
      <c r="J1391" s="42">
        <v>0</v>
      </c>
      <c r="K1391" s="42">
        <v>0</v>
      </c>
      <c r="L1391" s="42">
        <v>0</v>
      </c>
      <c r="M1391" s="42">
        <v>495618</v>
      </c>
      <c r="N1391" s="42">
        <v>495618</v>
      </c>
      <c r="O1391" s="42">
        <v>2634382</v>
      </c>
      <c r="P1391" s="42">
        <v>2634382</v>
      </c>
      <c r="Q1391" s="17">
        <f t="shared" si="43"/>
        <v>0.15834440894568691</v>
      </c>
    </row>
    <row r="1392" spans="1:17" x14ac:dyDescent="0.2">
      <c r="A1392" s="18" t="s">
        <v>474</v>
      </c>
      <c r="B1392" s="18" t="s">
        <v>475</v>
      </c>
      <c r="C1392" s="15" t="str">
        <f t="shared" si="42"/>
        <v>21375803 TEATRO NACIONAL</v>
      </c>
      <c r="D1392" s="18" t="s">
        <v>19</v>
      </c>
      <c r="E1392" s="18" t="s">
        <v>320</v>
      </c>
      <c r="F1392" s="18" t="s">
        <v>321</v>
      </c>
      <c r="G1392" s="42">
        <v>2750000</v>
      </c>
      <c r="H1392" s="42">
        <v>1250000</v>
      </c>
      <c r="I1392" s="42">
        <v>1250000</v>
      </c>
      <c r="J1392" s="42">
        <v>0</v>
      </c>
      <c r="K1392" s="42">
        <v>0</v>
      </c>
      <c r="L1392" s="42">
        <v>0</v>
      </c>
      <c r="M1392" s="42">
        <v>0</v>
      </c>
      <c r="N1392" s="42">
        <v>0</v>
      </c>
      <c r="O1392" s="42">
        <v>1250000</v>
      </c>
      <c r="P1392" s="42">
        <v>1250000</v>
      </c>
      <c r="Q1392" s="17">
        <f t="shared" si="43"/>
        <v>0</v>
      </c>
    </row>
    <row r="1393" spans="1:17" x14ac:dyDescent="0.2">
      <c r="A1393" s="18" t="s">
        <v>474</v>
      </c>
      <c r="B1393" s="18" t="s">
        <v>475</v>
      </c>
      <c r="C1393" s="15" t="str">
        <f t="shared" si="42"/>
        <v>21375803 TEATRO NACIONAL</v>
      </c>
      <c r="D1393" s="18" t="s">
        <v>19</v>
      </c>
      <c r="E1393" s="18" t="s">
        <v>91</v>
      </c>
      <c r="F1393" s="18" t="s">
        <v>92</v>
      </c>
      <c r="G1393" s="42">
        <v>53000000</v>
      </c>
      <c r="H1393" s="42">
        <v>53000000</v>
      </c>
      <c r="I1393" s="42">
        <v>53000000</v>
      </c>
      <c r="J1393" s="42">
        <v>0</v>
      </c>
      <c r="K1393" s="42">
        <v>0</v>
      </c>
      <c r="L1393" s="42">
        <v>0</v>
      </c>
      <c r="M1393" s="42">
        <v>40750994.840000004</v>
      </c>
      <c r="N1393" s="42">
        <v>38146589.93</v>
      </c>
      <c r="O1393" s="42">
        <v>12249005.16</v>
      </c>
      <c r="P1393" s="42">
        <v>12249005.16</v>
      </c>
      <c r="Q1393" s="17">
        <f t="shared" si="43"/>
        <v>0.76888669509433971</v>
      </c>
    </row>
    <row r="1394" spans="1:17" x14ac:dyDescent="0.2">
      <c r="A1394" s="18" t="s">
        <v>474</v>
      </c>
      <c r="B1394" s="18" t="s">
        <v>475</v>
      </c>
      <c r="C1394" s="15" t="str">
        <f t="shared" si="42"/>
        <v>21375803 TEATRO NACIONAL</v>
      </c>
      <c r="D1394" s="18" t="s">
        <v>19</v>
      </c>
      <c r="E1394" s="18" t="s">
        <v>93</v>
      </c>
      <c r="F1394" s="18" t="s">
        <v>94</v>
      </c>
      <c r="G1394" s="42">
        <v>42000000</v>
      </c>
      <c r="H1394" s="42">
        <v>42000000</v>
      </c>
      <c r="I1394" s="42">
        <v>42000000</v>
      </c>
      <c r="J1394" s="42">
        <v>0</v>
      </c>
      <c r="K1394" s="42">
        <v>0</v>
      </c>
      <c r="L1394" s="42">
        <v>0</v>
      </c>
      <c r="M1394" s="42">
        <v>20904553.489999998</v>
      </c>
      <c r="N1394" s="42">
        <v>20857027.16</v>
      </c>
      <c r="O1394" s="42">
        <v>21095446.510000002</v>
      </c>
      <c r="P1394" s="42">
        <v>21095446.510000002</v>
      </c>
      <c r="Q1394" s="17">
        <f t="shared" si="43"/>
        <v>0.49772746404761903</v>
      </c>
    </row>
    <row r="1395" spans="1:17" x14ac:dyDescent="0.2">
      <c r="A1395" s="18" t="s">
        <v>474</v>
      </c>
      <c r="B1395" s="18" t="s">
        <v>475</v>
      </c>
      <c r="C1395" s="15" t="str">
        <f t="shared" si="42"/>
        <v>21375803 TEATRO NACIONAL</v>
      </c>
      <c r="D1395" s="18" t="s">
        <v>19</v>
      </c>
      <c r="E1395" s="18" t="s">
        <v>95</v>
      </c>
      <c r="F1395" s="18" t="s">
        <v>96</v>
      </c>
      <c r="G1395" s="42">
        <v>744657572</v>
      </c>
      <c r="H1395" s="42">
        <v>737657572</v>
      </c>
      <c r="I1395" s="42">
        <v>560627964.67999995</v>
      </c>
      <c r="J1395" s="42">
        <v>0</v>
      </c>
      <c r="K1395" s="42">
        <v>0</v>
      </c>
      <c r="L1395" s="42">
        <v>0</v>
      </c>
      <c r="M1395" s="42">
        <v>348207500.00999999</v>
      </c>
      <c r="N1395" s="42">
        <v>342258277.31</v>
      </c>
      <c r="O1395" s="42">
        <v>389450071.99000001</v>
      </c>
      <c r="P1395" s="42">
        <v>212420464.66999999</v>
      </c>
      <c r="Q1395" s="17">
        <f t="shared" si="43"/>
        <v>0.47204490705072027</v>
      </c>
    </row>
    <row r="1396" spans="1:17" x14ac:dyDescent="0.2">
      <c r="A1396" s="18" t="s">
        <v>474</v>
      </c>
      <c r="B1396" s="18" t="s">
        <v>475</v>
      </c>
      <c r="C1396" s="15" t="str">
        <f t="shared" si="42"/>
        <v>21375803 TEATRO NACIONAL</v>
      </c>
      <c r="D1396" s="18" t="s">
        <v>19</v>
      </c>
      <c r="E1396" s="18" t="s">
        <v>287</v>
      </c>
      <c r="F1396" s="18" t="s">
        <v>288</v>
      </c>
      <c r="G1396" s="42">
        <v>41000000</v>
      </c>
      <c r="H1396" s="42">
        <v>41000000</v>
      </c>
      <c r="I1396" s="42">
        <v>41000000</v>
      </c>
      <c r="J1396" s="42">
        <v>0</v>
      </c>
      <c r="K1396" s="42">
        <v>0</v>
      </c>
      <c r="L1396" s="42">
        <v>0</v>
      </c>
      <c r="M1396" s="42">
        <v>4204447.5</v>
      </c>
      <c r="N1396" s="42">
        <v>4168147.5</v>
      </c>
      <c r="O1396" s="42">
        <v>36795552.5</v>
      </c>
      <c r="P1396" s="42">
        <v>36795552.5</v>
      </c>
      <c r="Q1396" s="17">
        <f t="shared" si="43"/>
        <v>0.1025475</v>
      </c>
    </row>
    <row r="1397" spans="1:17" x14ac:dyDescent="0.2">
      <c r="A1397" s="18" t="s">
        <v>474</v>
      </c>
      <c r="B1397" s="18" t="s">
        <v>475</v>
      </c>
      <c r="C1397" s="15" t="str">
        <f t="shared" si="42"/>
        <v>21375803 TEATRO NACIONAL</v>
      </c>
      <c r="D1397" s="18" t="s">
        <v>19</v>
      </c>
      <c r="E1397" s="18" t="s">
        <v>289</v>
      </c>
      <c r="F1397" s="18" t="s">
        <v>290</v>
      </c>
      <c r="G1397" s="42">
        <v>27000000</v>
      </c>
      <c r="H1397" s="42">
        <v>20000000</v>
      </c>
      <c r="I1397" s="42">
        <v>20000000</v>
      </c>
      <c r="J1397" s="42">
        <v>0</v>
      </c>
      <c r="K1397" s="42">
        <v>0</v>
      </c>
      <c r="L1397" s="42">
        <v>0</v>
      </c>
      <c r="M1397" s="42">
        <v>0</v>
      </c>
      <c r="N1397" s="42">
        <v>0</v>
      </c>
      <c r="O1397" s="42">
        <v>20000000</v>
      </c>
      <c r="P1397" s="42">
        <v>20000000</v>
      </c>
      <c r="Q1397" s="17">
        <f t="shared" si="43"/>
        <v>0</v>
      </c>
    </row>
    <row r="1398" spans="1:17" x14ac:dyDescent="0.2">
      <c r="A1398" s="18" t="s">
        <v>474</v>
      </c>
      <c r="B1398" s="18" t="s">
        <v>475</v>
      </c>
      <c r="C1398" s="15" t="str">
        <f t="shared" si="42"/>
        <v>21375803 TEATRO NACIONAL</v>
      </c>
      <c r="D1398" s="18" t="s">
        <v>19</v>
      </c>
      <c r="E1398" s="18" t="s">
        <v>97</v>
      </c>
      <c r="F1398" s="18" t="s">
        <v>98</v>
      </c>
      <c r="G1398" s="42">
        <v>12000000</v>
      </c>
      <c r="H1398" s="42">
        <v>12000000</v>
      </c>
      <c r="I1398" s="42">
        <v>12000000</v>
      </c>
      <c r="J1398" s="42">
        <v>0</v>
      </c>
      <c r="K1398" s="42">
        <v>0</v>
      </c>
      <c r="L1398" s="42">
        <v>0</v>
      </c>
      <c r="M1398" s="42">
        <v>0</v>
      </c>
      <c r="N1398" s="42">
        <v>0</v>
      </c>
      <c r="O1398" s="42">
        <v>12000000</v>
      </c>
      <c r="P1398" s="42">
        <v>12000000</v>
      </c>
      <c r="Q1398" s="17">
        <f t="shared" si="43"/>
        <v>0</v>
      </c>
    </row>
    <row r="1399" spans="1:17" x14ac:dyDescent="0.2">
      <c r="A1399" s="18" t="s">
        <v>474</v>
      </c>
      <c r="B1399" s="18" t="s">
        <v>475</v>
      </c>
      <c r="C1399" s="15" t="str">
        <f t="shared" si="42"/>
        <v>21375803 TEATRO NACIONAL</v>
      </c>
      <c r="D1399" s="18" t="s">
        <v>19</v>
      </c>
      <c r="E1399" s="18" t="s">
        <v>99</v>
      </c>
      <c r="F1399" s="18" t="s">
        <v>100</v>
      </c>
      <c r="G1399" s="42">
        <v>12000000</v>
      </c>
      <c r="H1399" s="42">
        <v>12000000</v>
      </c>
      <c r="I1399" s="42">
        <v>12000000</v>
      </c>
      <c r="J1399" s="42">
        <v>0</v>
      </c>
      <c r="K1399" s="42">
        <v>0</v>
      </c>
      <c r="L1399" s="42">
        <v>0</v>
      </c>
      <c r="M1399" s="42">
        <v>4437267.5</v>
      </c>
      <c r="N1399" s="42">
        <v>4374813.79</v>
      </c>
      <c r="O1399" s="42">
        <v>7562732.5</v>
      </c>
      <c r="P1399" s="42">
        <v>7562732.5</v>
      </c>
      <c r="Q1399" s="17">
        <f t="shared" si="43"/>
        <v>0.36977229166666664</v>
      </c>
    </row>
    <row r="1400" spans="1:17" x14ac:dyDescent="0.2">
      <c r="A1400" s="18" t="s">
        <v>474</v>
      </c>
      <c r="B1400" s="18" t="s">
        <v>475</v>
      </c>
      <c r="C1400" s="15" t="str">
        <f t="shared" si="42"/>
        <v>21375803 TEATRO NACIONAL</v>
      </c>
      <c r="D1400" s="18" t="s">
        <v>19</v>
      </c>
      <c r="E1400" s="18" t="s">
        <v>101</v>
      </c>
      <c r="F1400" s="18" t="s">
        <v>102</v>
      </c>
      <c r="G1400" s="42">
        <v>160000000</v>
      </c>
      <c r="H1400" s="42">
        <v>160000000</v>
      </c>
      <c r="I1400" s="42">
        <v>104333333.34</v>
      </c>
      <c r="J1400" s="42">
        <v>0</v>
      </c>
      <c r="K1400" s="42">
        <v>0</v>
      </c>
      <c r="L1400" s="42">
        <v>0</v>
      </c>
      <c r="M1400" s="42">
        <v>52703186.729999997</v>
      </c>
      <c r="N1400" s="42">
        <v>48801709.740000002</v>
      </c>
      <c r="O1400" s="42">
        <v>107296813.27</v>
      </c>
      <c r="P1400" s="42">
        <v>51630146.609999999</v>
      </c>
      <c r="Q1400" s="17">
        <f t="shared" si="43"/>
        <v>0.32939491706249996</v>
      </c>
    </row>
    <row r="1401" spans="1:17" x14ac:dyDescent="0.2">
      <c r="A1401" s="18" t="s">
        <v>474</v>
      </c>
      <c r="B1401" s="18" t="s">
        <v>475</v>
      </c>
      <c r="C1401" s="15" t="str">
        <f t="shared" si="42"/>
        <v>21375803 TEATRO NACIONAL</v>
      </c>
      <c r="D1401" s="18" t="s">
        <v>19</v>
      </c>
      <c r="E1401" s="18" t="s">
        <v>103</v>
      </c>
      <c r="F1401" s="18" t="s">
        <v>104</v>
      </c>
      <c r="G1401" s="42">
        <v>492657572</v>
      </c>
      <c r="H1401" s="42">
        <v>492657572</v>
      </c>
      <c r="I1401" s="42">
        <v>371294631.33999997</v>
      </c>
      <c r="J1401" s="42">
        <v>0</v>
      </c>
      <c r="K1401" s="42">
        <v>0</v>
      </c>
      <c r="L1401" s="42">
        <v>0</v>
      </c>
      <c r="M1401" s="42">
        <v>286862598.27999997</v>
      </c>
      <c r="N1401" s="42">
        <v>284913606.27999997</v>
      </c>
      <c r="O1401" s="42">
        <v>205794973.72</v>
      </c>
      <c r="P1401" s="42">
        <v>84432033.060000002</v>
      </c>
      <c r="Q1401" s="17">
        <f t="shared" si="43"/>
        <v>0.58227583332465249</v>
      </c>
    </row>
    <row r="1402" spans="1:17" x14ac:dyDescent="0.2">
      <c r="A1402" s="18" t="s">
        <v>474</v>
      </c>
      <c r="B1402" s="18" t="s">
        <v>475</v>
      </c>
      <c r="C1402" s="15" t="str">
        <f t="shared" si="42"/>
        <v>21375803 TEATRO NACIONAL</v>
      </c>
      <c r="D1402" s="18" t="s">
        <v>19</v>
      </c>
      <c r="E1402" s="18" t="s">
        <v>105</v>
      </c>
      <c r="F1402" s="18" t="s">
        <v>106</v>
      </c>
      <c r="G1402" s="42">
        <v>11075000</v>
      </c>
      <c r="H1402" s="42">
        <v>11075000</v>
      </c>
      <c r="I1402" s="42">
        <v>7314000</v>
      </c>
      <c r="J1402" s="42">
        <v>0</v>
      </c>
      <c r="K1402" s="42">
        <v>0</v>
      </c>
      <c r="L1402" s="42">
        <v>0</v>
      </c>
      <c r="M1402" s="42">
        <v>6100309</v>
      </c>
      <c r="N1402" s="42">
        <v>6100309</v>
      </c>
      <c r="O1402" s="42">
        <v>4974691</v>
      </c>
      <c r="P1402" s="42">
        <v>1213691</v>
      </c>
      <c r="Q1402" s="17">
        <f t="shared" si="43"/>
        <v>0.55081796839729125</v>
      </c>
    </row>
    <row r="1403" spans="1:17" x14ac:dyDescent="0.2">
      <c r="A1403" s="18" t="s">
        <v>474</v>
      </c>
      <c r="B1403" s="18" t="s">
        <v>475</v>
      </c>
      <c r="C1403" s="15" t="str">
        <f t="shared" si="42"/>
        <v>21375803 TEATRO NACIONAL</v>
      </c>
      <c r="D1403" s="18" t="s">
        <v>19</v>
      </c>
      <c r="E1403" s="18" t="s">
        <v>107</v>
      </c>
      <c r="F1403" s="18" t="s">
        <v>108</v>
      </c>
      <c r="G1403" s="42">
        <v>4500000</v>
      </c>
      <c r="H1403" s="42">
        <v>1150000</v>
      </c>
      <c r="I1403" s="42">
        <v>617000</v>
      </c>
      <c r="J1403" s="42">
        <v>0</v>
      </c>
      <c r="K1403" s="42">
        <v>0</v>
      </c>
      <c r="L1403" s="42">
        <v>0</v>
      </c>
      <c r="M1403" s="42">
        <v>446709</v>
      </c>
      <c r="N1403" s="42">
        <v>446709</v>
      </c>
      <c r="O1403" s="42">
        <v>703291</v>
      </c>
      <c r="P1403" s="42">
        <v>170291</v>
      </c>
      <c r="Q1403" s="17">
        <f t="shared" si="43"/>
        <v>0.38844260869565217</v>
      </c>
    </row>
    <row r="1404" spans="1:17" x14ac:dyDescent="0.2">
      <c r="A1404" s="18" t="s">
        <v>474</v>
      </c>
      <c r="B1404" s="18" t="s">
        <v>475</v>
      </c>
      <c r="C1404" s="15" t="str">
        <f t="shared" si="42"/>
        <v>21375803 TEATRO NACIONAL</v>
      </c>
      <c r="D1404" s="18" t="s">
        <v>19</v>
      </c>
      <c r="E1404" s="18" t="s">
        <v>109</v>
      </c>
      <c r="F1404" s="18" t="s">
        <v>110</v>
      </c>
      <c r="G1404" s="42">
        <v>6575000</v>
      </c>
      <c r="H1404" s="42">
        <v>9925000</v>
      </c>
      <c r="I1404" s="42">
        <v>6697000</v>
      </c>
      <c r="J1404" s="42">
        <v>0</v>
      </c>
      <c r="K1404" s="42">
        <v>0</v>
      </c>
      <c r="L1404" s="42">
        <v>0</v>
      </c>
      <c r="M1404" s="42">
        <v>5653600</v>
      </c>
      <c r="N1404" s="42">
        <v>5653600</v>
      </c>
      <c r="O1404" s="42">
        <v>4271400</v>
      </c>
      <c r="P1404" s="42">
        <v>1043400</v>
      </c>
      <c r="Q1404" s="17">
        <f t="shared" si="43"/>
        <v>0.56963224181360206</v>
      </c>
    </row>
    <row r="1405" spans="1:17" x14ac:dyDescent="0.2">
      <c r="A1405" s="18" t="s">
        <v>474</v>
      </c>
      <c r="B1405" s="18" t="s">
        <v>475</v>
      </c>
      <c r="C1405" s="15" t="str">
        <f t="shared" si="42"/>
        <v>21375803 TEATRO NACIONAL</v>
      </c>
      <c r="D1405" s="18" t="s">
        <v>19</v>
      </c>
      <c r="E1405" s="18" t="s">
        <v>111</v>
      </c>
      <c r="F1405" s="18" t="s">
        <v>112</v>
      </c>
      <c r="G1405" s="42">
        <v>193084944</v>
      </c>
      <c r="H1405" s="42">
        <v>193084944</v>
      </c>
      <c r="I1405" s="42">
        <v>154813708</v>
      </c>
      <c r="J1405" s="42">
        <v>0</v>
      </c>
      <c r="K1405" s="42">
        <v>0</v>
      </c>
      <c r="L1405" s="42">
        <v>0</v>
      </c>
      <c r="M1405" s="42">
        <v>128132464.98999999</v>
      </c>
      <c r="N1405" s="42">
        <v>128132464.88</v>
      </c>
      <c r="O1405" s="42">
        <v>64952479.009999998</v>
      </c>
      <c r="P1405" s="42">
        <v>26681243.010000002</v>
      </c>
      <c r="Q1405" s="17">
        <f t="shared" si="43"/>
        <v>0.66360671285690709</v>
      </c>
    </row>
    <row r="1406" spans="1:17" x14ac:dyDescent="0.2">
      <c r="A1406" s="18" t="s">
        <v>474</v>
      </c>
      <c r="B1406" s="18" t="s">
        <v>475</v>
      </c>
      <c r="C1406" s="15" t="str">
        <f t="shared" si="42"/>
        <v>21375803 TEATRO NACIONAL</v>
      </c>
      <c r="D1406" s="18" t="s">
        <v>19</v>
      </c>
      <c r="E1406" s="18" t="s">
        <v>113</v>
      </c>
      <c r="F1406" s="18" t="s">
        <v>114</v>
      </c>
      <c r="G1406" s="42">
        <v>193084944</v>
      </c>
      <c r="H1406" s="42">
        <v>193084944</v>
      </c>
      <c r="I1406" s="42">
        <v>154813708</v>
      </c>
      <c r="J1406" s="42">
        <v>0</v>
      </c>
      <c r="K1406" s="42">
        <v>0</v>
      </c>
      <c r="L1406" s="42">
        <v>0</v>
      </c>
      <c r="M1406" s="42">
        <v>128132464.98999999</v>
      </c>
      <c r="N1406" s="42">
        <v>128132464.88</v>
      </c>
      <c r="O1406" s="42">
        <v>64952479.009999998</v>
      </c>
      <c r="P1406" s="42">
        <v>26681243.010000002</v>
      </c>
      <c r="Q1406" s="17">
        <f t="shared" si="43"/>
        <v>0.66360671285690709</v>
      </c>
    </row>
    <row r="1407" spans="1:17" x14ac:dyDescent="0.2">
      <c r="A1407" s="18" t="s">
        <v>474</v>
      </c>
      <c r="B1407" s="18" t="s">
        <v>475</v>
      </c>
      <c r="C1407" s="15" t="str">
        <f t="shared" si="42"/>
        <v>21375803 TEATRO NACIONAL</v>
      </c>
      <c r="D1407" s="18" t="s">
        <v>19</v>
      </c>
      <c r="E1407" s="18" t="s">
        <v>115</v>
      </c>
      <c r="F1407" s="18" t="s">
        <v>116</v>
      </c>
      <c r="G1407" s="42">
        <v>2500000</v>
      </c>
      <c r="H1407" s="42">
        <v>2950000</v>
      </c>
      <c r="I1407" s="42">
        <v>2226500</v>
      </c>
      <c r="J1407" s="42">
        <v>0</v>
      </c>
      <c r="K1407" s="42">
        <v>0</v>
      </c>
      <c r="L1407" s="42">
        <v>0</v>
      </c>
      <c r="M1407" s="42">
        <v>2204540</v>
      </c>
      <c r="N1407" s="42">
        <v>2192140</v>
      </c>
      <c r="O1407" s="42">
        <v>745460</v>
      </c>
      <c r="P1407" s="42">
        <v>21960</v>
      </c>
      <c r="Q1407" s="17">
        <f t="shared" si="43"/>
        <v>0.74730169491525422</v>
      </c>
    </row>
    <row r="1408" spans="1:17" x14ac:dyDescent="0.2">
      <c r="A1408" s="18" t="s">
        <v>474</v>
      </c>
      <c r="B1408" s="18" t="s">
        <v>475</v>
      </c>
      <c r="C1408" s="15" t="str">
        <f t="shared" si="42"/>
        <v>21375803 TEATRO NACIONAL</v>
      </c>
      <c r="D1408" s="18" t="s">
        <v>19</v>
      </c>
      <c r="E1408" s="18" t="s">
        <v>117</v>
      </c>
      <c r="F1408" s="18" t="s">
        <v>118</v>
      </c>
      <c r="G1408" s="42">
        <v>1500000</v>
      </c>
      <c r="H1408" s="42">
        <v>1950000</v>
      </c>
      <c r="I1408" s="42">
        <v>1350000</v>
      </c>
      <c r="J1408" s="42">
        <v>0</v>
      </c>
      <c r="K1408" s="42">
        <v>0</v>
      </c>
      <c r="L1408" s="42">
        <v>0</v>
      </c>
      <c r="M1408" s="42">
        <v>1328040</v>
      </c>
      <c r="N1408" s="42">
        <v>1328040</v>
      </c>
      <c r="O1408" s="42">
        <v>621960</v>
      </c>
      <c r="P1408" s="42">
        <v>21960</v>
      </c>
      <c r="Q1408" s="17">
        <f t="shared" si="43"/>
        <v>0.68104615384615386</v>
      </c>
    </row>
    <row r="1409" spans="1:17" x14ac:dyDescent="0.2">
      <c r="A1409" s="18" t="s">
        <v>474</v>
      </c>
      <c r="B1409" s="18" t="s">
        <v>475</v>
      </c>
      <c r="C1409" s="15" t="str">
        <f t="shared" si="42"/>
        <v>21375803 TEATRO NACIONAL</v>
      </c>
      <c r="D1409" s="18" t="s">
        <v>19</v>
      </c>
      <c r="E1409" s="18" t="s">
        <v>119</v>
      </c>
      <c r="F1409" s="18" t="s">
        <v>120</v>
      </c>
      <c r="G1409" s="42">
        <v>1000000</v>
      </c>
      <c r="H1409" s="42">
        <v>1000000</v>
      </c>
      <c r="I1409" s="42">
        <v>876500</v>
      </c>
      <c r="J1409" s="42">
        <v>0</v>
      </c>
      <c r="K1409" s="42">
        <v>0</v>
      </c>
      <c r="L1409" s="42">
        <v>0</v>
      </c>
      <c r="M1409" s="42">
        <v>876500</v>
      </c>
      <c r="N1409" s="42">
        <v>864100</v>
      </c>
      <c r="O1409" s="42">
        <v>123500</v>
      </c>
      <c r="P1409" s="42">
        <v>0</v>
      </c>
      <c r="Q1409" s="17">
        <f t="shared" si="43"/>
        <v>0.87649999999999995</v>
      </c>
    </row>
    <row r="1410" spans="1:17" x14ac:dyDescent="0.2">
      <c r="A1410" s="18" t="s">
        <v>474</v>
      </c>
      <c r="B1410" s="18" t="s">
        <v>475</v>
      </c>
      <c r="C1410" s="15" t="str">
        <f t="shared" si="42"/>
        <v>21375803 TEATRO NACIONAL</v>
      </c>
      <c r="D1410" s="18" t="s">
        <v>19</v>
      </c>
      <c r="E1410" s="18" t="s">
        <v>123</v>
      </c>
      <c r="F1410" s="18" t="s">
        <v>124</v>
      </c>
      <c r="G1410" s="42">
        <v>62257000</v>
      </c>
      <c r="H1410" s="42">
        <v>69257000</v>
      </c>
      <c r="I1410" s="42">
        <v>50692750</v>
      </c>
      <c r="J1410" s="42">
        <v>0</v>
      </c>
      <c r="K1410" s="42">
        <v>0</v>
      </c>
      <c r="L1410" s="42">
        <v>0</v>
      </c>
      <c r="M1410" s="42">
        <v>11936491.4</v>
      </c>
      <c r="N1410" s="42">
        <v>10461373.880000001</v>
      </c>
      <c r="O1410" s="42">
        <v>57320508.600000001</v>
      </c>
      <c r="P1410" s="42">
        <v>38756258.600000001</v>
      </c>
      <c r="Q1410" s="17">
        <f t="shared" si="43"/>
        <v>0.17235068512930102</v>
      </c>
    </row>
    <row r="1411" spans="1:17" x14ac:dyDescent="0.2">
      <c r="A1411" s="18" t="s">
        <v>474</v>
      </c>
      <c r="B1411" s="18" t="s">
        <v>475</v>
      </c>
      <c r="C1411" s="15" t="str">
        <f t="shared" si="42"/>
        <v>21375803 TEATRO NACIONAL</v>
      </c>
      <c r="D1411" s="18" t="s">
        <v>19</v>
      </c>
      <c r="E1411" s="18" t="s">
        <v>125</v>
      </c>
      <c r="F1411" s="18" t="s">
        <v>126</v>
      </c>
      <c r="G1411" s="42">
        <v>11600000</v>
      </c>
      <c r="H1411" s="42">
        <v>11600000</v>
      </c>
      <c r="I1411" s="42">
        <v>8700000</v>
      </c>
      <c r="J1411" s="42">
        <v>0</v>
      </c>
      <c r="K1411" s="42">
        <v>0</v>
      </c>
      <c r="L1411" s="42">
        <v>0</v>
      </c>
      <c r="M1411" s="42">
        <v>1127175</v>
      </c>
      <c r="N1411" s="42">
        <v>1124325</v>
      </c>
      <c r="O1411" s="42">
        <v>10472825</v>
      </c>
      <c r="P1411" s="42">
        <v>7572825</v>
      </c>
      <c r="Q1411" s="17">
        <f t="shared" si="43"/>
        <v>9.7170258620689662E-2</v>
      </c>
    </row>
    <row r="1412" spans="1:17" x14ac:dyDescent="0.2">
      <c r="A1412" s="18" t="s">
        <v>474</v>
      </c>
      <c r="B1412" s="18" t="s">
        <v>475</v>
      </c>
      <c r="C1412" s="15" t="str">
        <f t="shared" si="42"/>
        <v>21375803 TEATRO NACIONAL</v>
      </c>
      <c r="D1412" s="18" t="s">
        <v>19</v>
      </c>
      <c r="E1412" s="18" t="s">
        <v>129</v>
      </c>
      <c r="F1412" s="18" t="s">
        <v>130</v>
      </c>
      <c r="G1412" s="42">
        <v>10857000</v>
      </c>
      <c r="H1412" s="42">
        <v>10857000</v>
      </c>
      <c r="I1412" s="42">
        <v>8142750</v>
      </c>
      <c r="J1412" s="42">
        <v>0</v>
      </c>
      <c r="K1412" s="42">
        <v>0</v>
      </c>
      <c r="L1412" s="42">
        <v>0</v>
      </c>
      <c r="M1412" s="42">
        <v>4857058.21</v>
      </c>
      <c r="N1412" s="42">
        <v>4175190.22</v>
      </c>
      <c r="O1412" s="42">
        <v>5999941.79</v>
      </c>
      <c r="P1412" s="42">
        <v>3285691.79</v>
      </c>
      <c r="Q1412" s="17">
        <f t="shared" si="43"/>
        <v>0.44736651100672375</v>
      </c>
    </row>
    <row r="1413" spans="1:17" x14ac:dyDescent="0.2">
      <c r="A1413" s="18" t="s">
        <v>474</v>
      </c>
      <c r="B1413" s="18" t="s">
        <v>475</v>
      </c>
      <c r="C1413" s="15" t="str">
        <f t="shared" si="42"/>
        <v>21375803 TEATRO NACIONAL</v>
      </c>
      <c r="D1413" s="18" t="s">
        <v>19</v>
      </c>
      <c r="E1413" s="18" t="s">
        <v>131</v>
      </c>
      <c r="F1413" s="18" t="s">
        <v>132</v>
      </c>
      <c r="G1413" s="42">
        <v>5000000</v>
      </c>
      <c r="H1413" s="42">
        <v>5000000</v>
      </c>
      <c r="I1413" s="42">
        <v>3750000</v>
      </c>
      <c r="J1413" s="42">
        <v>0</v>
      </c>
      <c r="K1413" s="42">
        <v>0</v>
      </c>
      <c r="L1413" s="42">
        <v>0</v>
      </c>
      <c r="M1413" s="42">
        <v>0</v>
      </c>
      <c r="N1413" s="42">
        <v>0</v>
      </c>
      <c r="O1413" s="42">
        <v>5000000</v>
      </c>
      <c r="P1413" s="42">
        <v>3750000</v>
      </c>
      <c r="Q1413" s="17">
        <f t="shared" si="43"/>
        <v>0</v>
      </c>
    </row>
    <row r="1414" spans="1:17" x14ac:dyDescent="0.2">
      <c r="A1414" s="18" t="s">
        <v>474</v>
      </c>
      <c r="B1414" s="18" t="s">
        <v>475</v>
      </c>
      <c r="C1414" s="15" t="str">
        <f t="shared" si="42"/>
        <v>21375803 TEATRO NACIONAL</v>
      </c>
      <c r="D1414" s="18" t="s">
        <v>19</v>
      </c>
      <c r="E1414" s="18" t="s">
        <v>133</v>
      </c>
      <c r="F1414" s="18" t="s">
        <v>134</v>
      </c>
      <c r="G1414" s="42">
        <v>5000000</v>
      </c>
      <c r="H1414" s="42">
        <v>5000000</v>
      </c>
      <c r="I1414" s="42">
        <v>3750000</v>
      </c>
      <c r="J1414" s="42">
        <v>0</v>
      </c>
      <c r="K1414" s="42">
        <v>0</v>
      </c>
      <c r="L1414" s="42">
        <v>0</v>
      </c>
      <c r="M1414" s="42">
        <v>2479527.36</v>
      </c>
      <c r="N1414" s="42">
        <v>2479527.35</v>
      </c>
      <c r="O1414" s="42">
        <v>2520472.64</v>
      </c>
      <c r="P1414" s="42">
        <v>1270472.6399999999</v>
      </c>
      <c r="Q1414" s="17">
        <f t="shared" si="43"/>
        <v>0.49590547199999996</v>
      </c>
    </row>
    <row r="1415" spans="1:17" x14ac:dyDescent="0.2">
      <c r="A1415" s="18" t="s">
        <v>474</v>
      </c>
      <c r="B1415" s="18" t="s">
        <v>475</v>
      </c>
      <c r="C1415" s="15" t="str">
        <f t="shared" ref="C1415:C1478" si="44">+CONCATENATE(A1415," ",B1415)</f>
        <v>21375803 TEATRO NACIONAL</v>
      </c>
      <c r="D1415" s="18" t="s">
        <v>19</v>
      </c>
      <c r="E1415" s="18" t="s">
        <v>135</v>
      </c>
      <c r="F1415" s="18" t="s">
        <v>136</v>
      </c>
      <c r="G1415" s="42">
        <v>17000000</v>
      </c>
      <c r="H1415" s="42">
        <v>17000000</v>
      </c>
      <c r="I1415" s="42">
        <v>12750000</v>
      </c>
      <c r="J1415" s="42">
        <v>0</v>
      </c>
      <c r="K1415" s="42">
        <v>0</v>
      </c>
      <c r="L1415" s="42">
        <v>0</v>
      </c>
      <c r="M1415" s="42">
        <v>832245</v>
      </c>
      <c r="N1415" s="42">
        <v>832245</v>
      </c>
      <c r="O1415" s="42">
        <v>16167755</v>
      </c>
      <c r="P1415" s="42">
        <v>11917755</v>
      </c>
      <c r="Q1415" s="17">
        <f t="shared" ref="Q1415:Q1478" si="45">+IFERROR(M1415/H1415,0)</f>
        <v>4.8955588235294119E-2</v>
      </c>
    </row>
    <row r="1416" spans="1:17" x14ac:dyDescent="0.2">
      <c r="A1416" s="18" t="s">
        <v>474</v>
      </c>
      <c r="B1416" s="18" t="s">
        <v>475</v>
      </c>
      <c r="C1416" s="15" t="str">
        <f t="shared" si="44"/>
        <v>21375803 TEATRO NACIONAL</v>
      </c>
      <c r="D1416" s="18" t="s">
        <v>19</v>
      </c>
      <c r="E1416" s="18" t="s">
        <v>137</v>
      </c>
      <c r="F1416" s="18" t="s">
        <v>138</v>
      </c>
      <c r="G1416" s="42">
        <v>2000000</v>
      </c>
      <c r="H1416" s="42">
        <v>2000000</v>
      </c>
      <c r="I1416" s="42">
        <v>2000000</v>
      </c>
      <c r="J1416" s="42">
        <v>0</v>
      </c>
      <c r="K1416" s="42">
        <v>0</v>
      </c>
      <c r="L1416" s="42">
        <v>0</v>
      </c>
      <c r="M1416" s="42">
        <v>1171070.53</v>
      </c>
      <c r="N1416" s="42">
        <v>858647.53</v>
      </c>
      <c r="O1416" s="42">
        <v>828929.47</v>
      </c>
      <c r="P1416" s="42">
        <v>828929.47</v>
      </c>
      <c r="Q1416" s="17">
        <f t="shared" si="45"/>
        <v>0.58553526499999997</v>
      </c>
    </row>
    <row r="1417" spans="1:17" x14ac:dyDescent="0.2">
      <c r="A1417" s="18" t="s">
        <v>474</v>
      </c>
      <c r="B1417" s="18" t="s">
        <v>475</v>
      </c>
      <c r="C1417" s="15" t="str">
        <f t="shared" si="44"/>
        <v>21375803 TEATRO NACIONAL</v>
      </c>
      <c r="D1417" s="18" t="s">
        <v>19</v>
      </c>
      <c r="E1417" s="18" t="s">
        <v>139</v>
      </c>
      <c r="F1417" s="18" t="s">
        <v>140</v>
      </c>
      <c r="G1417" s="42">
        <v>10800000</v>
      </c>
      <c r="H1417" s="42">
        <v>17800000</v>
      </c>
      <c r="I1417" s="42">
        <v>11600000</v>
      </c>
      <c r="J1417" s="42">
        <v>0</v>
      </c>
      <c r="K1417" s="42">
        <v>0</v>
      </c>
      <c r="L1417" s="42">
        <v>0</v>
      </c>
      <c r="M1417" s="42">
        <v>1469415.3</v>
      </c>
      <c r="N1417" s="42">
        <v>991438.78</v>
      </c>
      <c r="O1417" s="42">
        <v>16330584.699999999</v>
      </c>
      <c r="P1417" s="42">
        <v>10130584.699999999</v>
      </c>
      <c r="Q1417" s="17">
        <f t="shared" si="45"/>
        <v>8.2551421348314613E-2</v>
      </c>
    </row>
    <row r="1418" spans="1:17" x14ac:dyDescent="0.2">
      <c r="A1418" s="18" t="s">
        <v>474</v>
      </c>
      <c r="B1418" s="18" t="s">
        <v>475</v>
      </c>
      <c r="C1418" s="15" t="str">
        <f t="shared" si="44"/>
        <v>21375803 TEATRO NACIONAL</v>
      </c>
      <c r="D1418" s="18" t="s">
        <v>19</v>
      </c>
      <c r="E1418" s="18" t="s">
        <v>141</v>
      </c>
      <c r="F1418" s="18" t="s">
        <v>142</v>
      </c>
      <c r="G1418" s="42">
        <v>1820000</v>
      </c>
      <c r="H1418" s="42">
        <v>1820000</v>
      </c>
      <c r="I1418" s="42">
        <v>1365000</v>
      </c>
      <c r="J1418" s="42">
        <v>0</v>
      </c>
      <c r="K1418" s="42">
        <v>0</v>
      </c>
      <c r="L1418" s="42">
        <v>0</v>
      </c>
      <c r="M1418" s="42">
        <v>0</v>
      </c>
      <c r="N1418" s="42">
        <v>0</v>
      </c>
      <c r="O1418" s="42">
        <v>1820000</v>
      </c>
      <c r="P1418" s="42">
        <v>1365000</v>
      </c>
      <c r="Q1418" s="17">
        <f t="shared" si="45"/>
        <v>0</v>
      </c>
    </row>
    <row r="1419" spans="1:17" x14ac:dyDescent="0.2">
      <c r="A1419" s="18" t="s">
        <v>474</v>
      </c>
      <c r="B1419" s="18" t="s">
        <v>475</v>
      </c>
      <c r="C1419" s="15" t="str">
        <f t="shared" si="44"/>
        <v>21375803 TEATRO NACIONAL</v>
      </c>
      <c r="D1419" s="18" t="s">
        <v>19</v>
      </c>
      <c r="E1419" s="18" t="s">
        <v>143</v>
      </c>
      <c r="F1419" s="18" t="s">
        <v>144</v>
      </c>
      <c r="G1419" s="42">
        <v>120000</v>
      </c>
      <c r="H1419" s="42">
        <v>120000</v>
      </c>
      <c r="I1419" s="42">
        <v>90000</v>
      </c>
      <c r="J1419" s="42">
        <v>0</v>
      </c>
      <c r="K1419" s="42">
        <v>0</v>
      </c>
      <c r="L1419" s="42">
        <v>0</v>
      </c>
      <c r="M1419" s="42">
        <v>0</v>
      </c>
      <c r="N1419" s="42">
        <v>0</v>
      </c>
      <c r="O1419" s="42">
        <v>120000</v>
      </c>
      <c r="P1419" s="42">
        <v>90000</v>
      </c>
      <c r="Q1419" s="17">
        <f t="shared" si="45"/>
        <v>0</v>
      </c>
    </row>
    <row r="1420" spans="1:17" x14ac:dyDescent="0.2">
      <c r="A1420" s="18" t="s">
        <v>474</v>
      </c>
      <c r="B1420" s="18" t="s">
        <v>475</v>
      </c>
      <c r="C1420" s="15" t="str">
        <f t="shared" si="44"/>
        <v>21375803 TEATRO NACIONAL</v>
      </c>
      <c r="D1420" s="18" t="s">
        <v>19</v>
      </c>
      <c r="E1420" s="18" t="s">
        <v>145</v>
      </c>
      <c r="F1420" s="18" t="s">
        <v>146</v>
      </c>
      <c r="G1420" s="42">
        <v>1700000</v>
      </c>
      <c r="H1420" s="42">
        <v>1700000</v>
      </c>
      <c r="I1420" s="42">
        <v>1275000</v>
      </c>
      <c r="J1420" s="42">
        <v>0</v>
      </c>
      <c r="K1420" s="42">
        <v>0</v>
      </c>
      <c r="L1420" s="42">
        <v>0</v>
      </c>
      <c r="M1420" s="42">
        <v>0</v>
      </c>
      <c r="N1420" s="42">
        <v>0</v>
      </c>
      <c r="O1420" s="42">
        <v>1700000</v>
      </c>
      <c r="P1420" s="42">
        <v>1275000</v>
      </c>
      <c r="Q1420" s="17">
        <f t="shared" si="45"/>
        <v>0</v>
      </c>
    </row>
    <row r="1421" spans="1:17" x14ac:dyDescent="0.2">
      <c r="A1421" s="18" t="s">
        <v>474</v>
      </c>
      <c r="B1421" s="18" t="s">
        <v>475</v>
      </c>
      <c r="C1421" s="15" t="str">
        <f t="shared" si="44"/>
        <v>21375803 TEATRO NACIONAL</v>
      </c>
      <c r="D1421" s="18" t="s">
        <v>19</v>
      </c>
      <c r="E1421" s="18" t="s">
        <v>147</v>
      </c>
      <c r="F1421" s="18" t="s">
        <v>148</v>
      </c>
      <c r="G1421" s="42">
        <v>1000000</v>
      </c>
      <c r="H1421" s="42">
        <v>1000000</v>
      </c>
      <c r="I1421" s="42">
        <v>750000</v>
      </c>
      <c r="J1421" s="42">
        <v>0</v>
      </c>
      <c r="K1421" s="42">
        <v>0</v>
      </c>
      <c r="L1421" s="42">
        <v>0</v>
      </c>
      <c r="M1421" s="42">
        <v>5079.4399999999996</v>
      </c>
      <c r="N1421" s="42">
        <v>5079.4399999999996</v>
      </c>
      <c r="O1421" s="42">
        <v>994920.56</v>
      </c>
      <c r="P1421" s="42">
        <v>744920.56</v>
      </c>
      <c r="Q1421" s="17">
        <f t="shared" si="45"/>
        <v>5.0794399999999993E-3</v>
      </c>
    </row>
    <row r="1422" spans="1:17" x14ac:dyDescent="0.2">
      <c r="A1422" s="18" t="s">
        <v>474</v>
      </c>
      <c r="B1422" s="18" t="s">
        <v>475</v>
      </c>
      <c r="C1422" s="15" t="str">
        <f t="shared" si="44"/>
        <v>21375803 TEATRO NACIONAL</v>
      </c>
      <c r="D1422" s="18" t="s">
        <v>19</v>
      </c>
      <c r="E1422" s="18" t="s">
        <v>291</v>
      </c>
      <c r="F1422" s="18" t="s">
        <v>292</v>
      </c>
      <c r="G1422" s="42">
        <v>1000000</v>
      </c>
      <c r="H1422" s="42">
        <v>1000000</v>
      </c>
      <c r="I1422" s="42">
        <v>750000</v>
      </c>
      <c r="J1422" s="42">
        <v>0</v>
      </c>
      <c r="K1422" s="42">
        <v>0</v>
      </c>
      <c r="L1422" s="42">
        <v>0</v>
      </c>
      <c r="M1422" s="42">
        <v>5079.4399999999996</v>
      </c>
      <c r="N1422" s="42">
        <v>5079.4399999999996</v>
      </c>
      <c r="O1422" s="42">
        <v>994920.56</v>
      </c>
      <c r="P1422" s="42">
        <v>744920.56</v>
      </c>
      <c r="Q1422" s="17">
        <f t="shared" si="45"/>
        <v>5.0794399999999993E-3</v>
      </c>
    </row>
    <row r="1423" spans="1:17" x14ac:dyDescent="0.2">
      <c r="A1423" s="18" t="s">
        <v>474</v>
      </c>
      <c r="B1423" s="18" t="s">
        <v>475</v>
      </c>
      <c r="C1423" s="15" t="str">
        <f t="shared" si="44"/>
        <v>21375803 TEATRO NACIONAL</v>
      </c>
      <c r="D1423" s="18" t="s">
        <v>19</v>
      </c>
      <c r="E1423" s="18" t="s">
        <v>153</v>
      </c>
      <c r="F1423" s="18" t="s">
        <v>154</v>
      </c>
      <c r="G1423" s="42">
        <v>147650796</v>
      </c>
      <c r="H1423" s="42">
        <v>147650796</v>
      </c>
      <c r="I1423" s="42">
        <v>99686597</v>
      </c>
      <c r="J1423" s="42">
        <v>0</v>
      </c>
      <c r="K1423" s="42">
        <v>0</v>
      </c>
      <c r="L1423" s="42">
        <v>0</v>
      </c>
      <c r="M1423" s="42">
        <v>29117179.25</v>
      </c>
      <c r="N1423" s="42">
        <v>26009204.859999999</v>
      </c>
      <c r="O1423" s="42">
        <v>118533616.75</v>
      </c>
      <c r="P1423" s="42">
        <v>70569417.75</v>
      </c>
      <c r="Q1423" s="17">
        <f t="shared" si="45"/>
        <v>0.19720299543796568</v>
      </c>
    </row>
    <row r="1424" spans="1:17" x14ac:dyDescent="0.2">
      <c r="A1424" s="18" t="s">
        <v>474</v>
      </c>
      <c r="B1424" s="18" t="s">
        <v>475</v>
      </c>
      <c r="C1424" s="15" t="str">
        <f t="shared" si="44"/>
        <v>21375803 TEATRO NACIONAL</v>
      </c>
      <c r="D1424" s="18" t="s">
        <v>19</v>
      </c>
      <c r="E1424" s="18" t="s">
        <v>155</v>
      </c>
      <c r="F1424" s="18" t="s">
        <v>156</v>
      </c>
      <c r="G1424" s="42">
        <v>28200796</v>
      </c>
      <c r="H1424" s="42">
        <v>24200796</v>
      </c>
      <c r="I1424" s="42">
        <v>15974097</v>
      </c>
      <c r="J1424" s="42">
        <v>0</v>
      </c>
      <c r="K1424" s="42">
        <v>0</v>
      </c>
      <c r="L1424" s="42">
        <v>0</v>
      </c>
      <c r="M1424" s="42">
        <v>3657541.23</v>
      </c>
      <c r="N1424" s="42">
        <v>3582723.81</v>
      </c>
      <c r="O1424" s="42">
        <v>20543254.77</v>
      </c>
      <c r="P1424" s="42">
        <v>12316555.77</v>
      </c>
      <c r="Q1424" s="17">
        <f t="shared" si="45"/>
        <v>0.15113309620063736</v>
      </c>
    </row>
    <row r="1425" spans="1:17" x14ac:dyDescent="0.2">
      <c r="A1425" s="18" t="s">
        <v>474</v>
      </c>
      <c r="B1425" s="18" t="s">
        <v>475</v>
      </c>
      <c r="C1425" s="15" t="str">
        <f t="shared" si="44"/>
        <v>21375803 TEATRO NACIONAL</v>
      </c>
      <c r="D1425" s="18" t="s">
        <v>19</v>
      </c>
      <c r="E1425" s="18" t="s">
        <v>157</v>
      </c>
      <c r="F1425" s="18" t="s">
        <v>158</v>
      </c>
      <c r="G1425" s="42">
        <v>4900796</v>
      </c>
      <c r="H1425" s="42">
        <v>4900796</v>
      </c>
      <c r="I1425" s="42">
        <v>3675597</v>
      </c>
      <c r="J1425" s="42">
        <v>0</v>
      </c>
      <c r="K1425" s="42">
        <v>0</v>
      </c>
      <c r="L1425" s="42">
        <v>0</v>
      </c>
      <c r="M1425" s="42">
        <v>1270410</v>
      </c>
      <c r="N1425" s="42">
        <v>1270409</v>
      </c>
      <c r="O1425" s="42">
        <v>3630386</v>
      </c>
      <c r="P1425" s="42">
        <v>2405187</v>
      </c>
      <c r="Q1425" s="17">
        <f t="shared" si="45"/>
        <v>0.25922523606369252</v>
      </c>
    </row>
    <row r="1426" spans="1:17" x14ac:dyDescent="0.2">
      <c r="A1426" s="18" t="s">
        <v>474</v>
      </c>
      <c r="B1426" s="18" t="s">
        <v>475</v>
      </c>
      <c r="C1426" s="15" t="str">
        <f t="shared" si="44"/>
        <v>21375803 TEATRO NACIONAL</v>
      </c>
      <c r="D1426" s="18" t="s">
        <v>19</v>
      </c>
      <c r="E1426" s="18" t="s">
        <v>159</v>
      </c>
      <c r="F1426" s="18" t="s">
        <v>160</v>
      </c>
      <c r="G1426" s="42">
        <v>1000000</v>
      </c>
      <c r="H1426" s="42">
        <v>1000000</v>
      </c>
      <c r="I1426" s="42">
        <v>750000</v>
      </c>
      <c r="J1426" s="42">
        <v>0</v>
      </c>
      <c r="K1426" s="42">
        <v>0</v>
      </c>
      <c r="L1426" s="42">
        <v>0</v>
      </c>
      <c r="M1426" s="42">
        <v>0</v>
      </c>
      <c r="N1426" s="42">
        <v>0</v>
      </c>
      <c r="O1426" s="42">
        <v>1000000</v>
      </c>
      <c r="P1426" s="42">
        <v>750000</v>
      </c>
      <c r="Q1426" s="17">
        <f t="shared" si="45"/>
        <v>0</v>
      </c>
    </row>
    <row r="1427" spans="1:17" x14ac:dyDescent="0.2">
      <c r="A1427" s="18" t="s">
        <v>474</v>
      </c>
      <c r="B1427" s="18" t="s">
        <v>475</v>
      </c>
      <c r="C1427" s="15" t="str">
        <f t="shared" si="44"/>
        <v>21375803 TEATRO NACIONAL</v>
      </c>
      <c r="D1427" s="18" t="s">
        <v>19</v>
      </c>
      <c r="E1427" s="18" t="s">
        <v>161</v>
      </c>
      <c r="F1427" s="18" t="s">
        <v>162</v>
      </c>
      <c r="G1427" s="42">
        <v>11500000</v>
      </c>
      <c r="H1427" s="42">
        <v>11500000</v>
      </c>
      <c r="I1427" s="42">
        <v>8248500</v>
      </c>
      <c r="J1427" s="42">
        <v>0</v>
      </c>
      <c r="K1427" s="42">
        <v>0</v>
      </c>
      <c r="L1427" s="42">
        <v>0</v>
      </c>
      <c r="M1427" s="42">
        <v>2040327.45</v>
      </c>
      <c r="N1427" s="42">
        <v>2031096.23</v>
      </c>
      <c r="O1427" s="42">
        <v>9459672.5500000007</v>
      </c>
      <c r="P1427" s="42">
        <v>6208172.5499999998</v>
      </c>
      <c r="Q1427" s="17">
        <f t="shared" si="45"/>
        <v>0.17741977826086955</v>
      </c>
    </row>
    <row r="1428" spans="1:17" x14ac:dyDescent="0.2">
      <c r="A1428" s="18" t="s">
        <v>474</v>
      </c>
      <c r="B1428" s="18" t="s">
        <v>475</v>
      </c>
      <c r="C1428" s="15" t="str">
        <f t="shared" si="44"/>
        <v>21375803 TEATRO NACIONAL</v>
      </c>
      <c r="D1428" s="18" t="s">
        <v>19</v>
      </c>
      <c r="E1428" s="18" t="s">
        <v>163</v>
      </c>
      <c r="F1428" s="18" t="s">
        <v>164</v>
      </c>
      <c r="G1428" s="42">
        <v>10800000</v>
      </c>
      <c r="H1428" s="42">
        <v>6800000</v>
      </c>
      <c r="I1428" s="42">
        <v>3300000</v>
      </c>
      <c r="J1428" s="42">
        <v>0</v>
      </c>
      <c r="K1428" s="42">
        <v>0</v>
      </c>
      <c r="L1428" s="42">
        <v>0</v>
      </c>
      <c r="M1428" s="42">
        <v>346803.78</v>
      </c>
      <c r="N1428" s="42">
        <v>281218.58</v>
      </c>
      <c r="O1428" s="42">
        <v>6453196.2199999997</v>
      </c>
      <c r="P1428" s="42">
        <v>2953196.22</v>
      </c>
      <c r="Q1428" s="17">
        <f t="shared" si="45"/>
        <v>5.1000555882352944E-2</v>
      </c>
    </row>
    <row r="1429" spans="1:17" x14ac:dyDescent="0.2">
      <c r="A1429" s="18" t="s">
        <v>474</v>
      </c>
      <c r="B1429" s="18" t="s">
        <v>475</v>
      </c>
      <c r="C1429" s="15" t="str">
        <f t="shared" si="44"/>
        <v>21375803 TEATRO NACIONAL</v>
      </c>
      <c r="D1429" s="18" t="s">
        <v>19</v>
      </c>
      <c r="E1429" s="18" t="s">
        <v>165</v>
      </c>
      <c r="F1429" s="18" t="s">
        <v>166</v>
      </c>
      <c r="G1429" s="42">
        <v>4500000</v>
      </c>
      <c r="H1429" s="42">
        <v>3500000</v>
      </c>
      <c r="I1429" s="42">
        <v>2625000</v>
      </c>
      <c r="J1429" s="42">
        <v>0</v>
      </c>
      <c r="K1429" s="42">
        <v>0</v>
      </c>
      <c r="L1429" s="42">
        <v>0</v>
      </c>
      <c r="M1429" s="42">
        <v>743638.08</v>
      </c>
      <c r="N1429" s="42">
        <v>730476.34</v>
      </c>
      <c r="O1429" s="42">
        <v>2756361.92</v>
      </c>
      <c r="P1429" s="42">
        <v>1881361.92</v>
      </c>
      <c r="Q1429" s="17">
        <f t="shared" si="45"/>
        <v>0.21246802285714284</v>
      </c>
    </row>
    <row r="1430" spans="1:17" x14ac:dyDescent="0.2">
      <c r="A1430" s="18" t="s">
        <v>474</v>
      </c>
      <c r="B1430" s="18" t="s">
        <v>475</v>
      </c>
      <c r="C1430" s="15" t="str">
        <f t="shared" si="44"/>
        <v>21375803 TEATRO NACIONAL</v>
      </c>
      <c r="D1430" s="18" t="s">
        <v>19</v>
      </c>
      <c r="E1430" s="18" t="s">
        <v>167</v>
      </c>
      <c r="F1430" s="18" t="s">
        <v>168</v>
      </c>
      <c r="G1430" s="42">
        <v>3500000</v>
      </c>
      <c r="H1430" s="42">
        <v>3500000</v>
      </c>
      <c r="I1430" s="42">
        <v>2625000</v>
      </c>
      <c r="J1430" s="42">
        <v>0</v>
      </c>
      <c r="K1430" s="42">
        <v>0</v>
      </c>
      <c r="L1430" s="42">
        <v>0</v>
      </c>
      <c r="M1430" s="42">
        <v>743638.08</v>
      </c>
      <c r="N1430" s="42">
        <v>730476.34</v>
      </c>
      <c r="O1430" s="42">
        <v>2756361.92</v>
      </c>
      <c r="P1430" s="42">
        <v>1881361.92</v>
      </c>
      <c r="Q1430" s="17">
        <f t="shared" si="45"/>
        <v>0.21246802285714284</v>
      </c>
    </row>
    <row r="1431" spans="1:17" x14ac:dyDescent="0.2">
      <c r="A1431" s="18" t="s">
        <v>474</v>
      </c>
      <c r="B1431" s="18" t="s">
        <v>475</v>
      </c>
      <c r="C1431" s="15" t="str">
        <f t="shared" si="44"/>
        <v>21375803 TEATRO NACIONAL</v>
      </c>
      <c r="D1431" s="18" t="s">
        <v>19</v>
      </c>
      <c r="E1431" s="18" t="s">
        <v>169</v>
      </c>
      <c r="F1431" s="18" t="s">
        <v>170</v>
      </c>
      <c r="G1431" s="42">
        <v>1000000</v>
      </c>
      <c r="H1431" s="42">
        <v>0</v>
      </c>
      <c r="I1431" s="42">
        <v>0</v>
      </c>
      <c r="J1431" s="42">
        <v>0</v>
      </c>
      <c r="K1431" s="42">
        <v>0</v>
      </c>
      <c r="L1431" s="42">
        <v>0</v>
      </c>
      <c r="M1431" s="42">
        <v>0</v>
      </c>
      <c r="N1431" s="42">
        <v>0</v>
      </c>
      <c r="O1431" s="42">
        <v>0</v>
      </c>
      <c r="P1431" s="42">
        <v>0</v>
      </c>
      <c r="Q1431" s="17">
        <f t="shared" si="45"/>
        <v>0</v>
      </c>
    </row>
    <row r="1432" spans="1:17" x14ac:dyDescent="0.2">
      <c r="A1432" s="18" t="s">
        <v>474</v>
      </c>
      <c r="B1432" s="18" t="s">
        <v>475</v>
      </c>
      <c r="C1432" s="15" t="str">
        <f t="shared" si="44"/>
        <v>21375803 TEATRO NACIONAL</v>
      </c>
      <c r="D1432" s="18" t="s">
        <v>19</v>
      </c>
      <c r="E1432" s="18" t="s">
        <v>171</v>
      </c>
      <c r="F1432" s="18" t="s">
        <v>172</v>
      </c>
      <c r="G1432" s="42">
        <v>49450000</v>
      </c>
      <c r="H1432" s="42">
        <v>55000000</v>
      </c>
      <c r="I1432" s="42">
        <v>38362500</v>
      </c>
      <c r="J1432" s="42">
        <v>0</v>
      </c>
      <c r="K1432" s="42">
        <v>0</v>
      </c>
      <c r="L1432" s="42">
        <v>0</v>
      </c>
      <c r="M1432" s="42">
        <v>9101877.9399999995</v>
      </c>
      <c r="N1432" s="42">
        <v>8387546.0899999999</v>
      </c>
      <c r="O1432" s="42">
        <v>45898122.060000002</v>
      </c>
      <c r="P1432" s="42">
        <v>29260622.059999999</v>
      </c>
      <c r="Q1432" s="17">
        <f t="shared" si="45"/>
        <v>0.16548868981818182</v>
      </c>
    </row>
    <row r="1433" spans="1:17" x14ac:dyDescent="0.2">
      <c r="A1433" s="18" t="s">
        <v>474</v>
      </c>
      <c r="B1433" s="18" t="s">
        <v>475</v>
      </c>
      <c r="C1433" s="15" t="str">
        <f t="shared" si="44"/>
        <v>21375803 TEATRO NACIONAL</v>
      </c>
      <c r="D1433" s="18" t="s">
        <v>19</v>
      </c>
      <c r="E1433" s="18" t="s">
        <v>173</v>
      </c>
      <c r="F1433" s="18" t="s">
        <v>174</v>
      </c>
      <c r="G1433" s="42">
        <v>17000000</v>
      </c>
      <c r="H1433" s="42">
        <v>19000000</v>
      </c>
      <c r="I1433" s="42">
        <v>13750000</v>
      </c>
      <c r="J1433" s="42">
        <v>0</v>
      </c>
      <c r="K1433" s="42">
        <v>0</v>
      </c>
      <c r="L1433" s="42">
        <v>0</v>
      </c>
      <c r="M1433" s="42">
        <v>4139985.85</v>
      </c>
      <c r="N1433" s="42">
        <v>4132385.85</v>
      </c>
      <c r="O1433" s="42">
        <v>14860014.15</v>
      </c>
      <c r="P1433" s="42">
        <v>9610014.1500000004</v>
      </c>
      <c r="Q1433" s="17">
        <f t="shared" si="45"/>
        <v>0.21789399210526317</v>
      </c>
    </row>
    <row r="1434" spans="1:17" x14ac:dyDescent="0.2">
      <c r="A1434" s="18" t="s">
        <v>474</v>
      </c>
      <c r="B1434" s="18" t="s">
        <v>475</v>
      </c>
      <c r="C1434" s="15" t="str">
        <f t="shared" si="44"/>
        <v>21375803 TEATRO NACIONAL</v>
      </c>
      <c r="D1434" s="18" t="s">
        <v>19</v>
      </c>
      <c r="E1434" s="18" t="s">
        <v>175</v>
      </c>
      <c r="F1434" s="18" t="s">
        <v>176</v>
      </c>
      <c r="G1434" s="42">
        <v>1750000</v>
      </c>
      <c r="H1434" s="42">
        <v>1750000</v>
      </c>
      <c r="I1434" s="42">
        <v>1312500</v>
      </c>
      <c r="J1434" s="42">
        <v>0</v>
      </c>
      <c r="K1434" s="42">
        <v>0</v>
      </c>
      <c r="L1434" s="42">
        <v>0</v>
      </c>
      <c r="M1434" s="42">
        <v>7818.58</v>
      </c>
      <c r="N1434" s="42">
        <v>7818.58</v>
      </c>
      <c r="O1434" s="42">
        <v>1742181.42</v>
      </c>
      <c r="P1434" s="42">
        <v>1304681.42</v>
      </c>
      <c r="Q1434" s="17">
        <f t="shared" si="45"/>
        <v>4.4677600000000003E-3</v>
      </c>
    </row>
    <row r="1435" spans="1:17" x14ac:dyDescent="0.2">
      <c r="A1435" s="18" t="s">
        <v>474</v>
      </c>
      <c r="B1435" s="18" t="s">
        <v>475</v>
      </c>
      <c r="C1435" s="15" t="str">
        <f t="shared" si="44"/>
        <v>21375803 TEATRO NACIONAL</v>
      </c>
      <c r="D1435" s="18" t="s">
        <v>19</v>
      </c>
      <c r="E1435" s="18" t="s">
        <v>177</v>
      </c>
      <c r="F1435" s="18" t="s">
        <v>178</v>
      </c>
      <c r="G1435" s="42">
        <v>6000000</v>
      </c>
      <c r="H1435" s="42">
        <v>6000000</v>
      </c>
      <c r="I1435" s="42">
        <v>3000000</v>
      </c>
      <c r="J1435" s="42">
        <v>0</v>
      </c>
      <c r="K1435" s="42">
        <v>0</v>
      </c>
      <c r="L1435" s="42">
        <v>0</v>
      </c>
      <c r="M1435" s="42">
        <v>0</v>
      </c>
      <c r="N1435" s="42">
        <v>0</v>
      </c>
      <c r="O1435" s="42">
        <v>6000000</v>
      </c>
      <c r="P1435" s="42">
        <v>3000000</v>
      </c>
      <c r="Q1435" s="17">
        <f t="shared" si="45"/>
        <v>0</v>
      </c>
    </row>
    <row r="1436" spans="1:17" x14ac:dyDescent="0.2">
      <c r="A1436" s="18" t="s">
        <v>474</v>
      </c>
      <c r="B1436" s="18" t="s">
        <v>475</v>
      </c>
      <c r="C1436" s="15" t="str">
        <f t="shared" si="44"/>
        <v>21375803 TEATRO NACIONAL</v>
      </c>
      <c r="D1436" s="18" t="s">
        <v>19</v>
      </c>
      <c r="E1436" s="18" t="s">
        <v>179</v>
      </c>
      <c r="F1436" s="18" t="s">
        <v>180</v>
      </c>
      <c r="G1436" s="42">
        <v>15000000</v>
      </c>
      <c r="H1436" s="42">
        <v>18550000</v>
      </c>
      <c r="I1436" s="42">
        <v>13025000</v>
      </c>
      <c r="J1436" s="42">
        <v>0</v>
      </c>
      <c r="K1436" s="42">
        <v>0</v>
      </c>
      <c r="L1436" s="42">
        <v>0</v>
      </c>
      <c r="M1436" s="42">
        <v>2458153.0699999998</v>
      </c>
      <c r="N1436" s="42">
        <v>1751421.22</v>
      </c>
      <c r="O1436" s="42">
        <v>16091846.93</v>
      </c>
      <c r="P1436" s="42">
        <v>10566846.93</v>
      </c>
      <c r="Q1436" s="17">
        <f t="shared" si="45"/>
        <v>0.13251499029649594</v>
      </c>
    </row>
    <row r="1437" spans="1:17" x14ac:dyDescent="0.2">
      <c r="A1437" s="18" t="s">
        <v>474</v>
      </c>
      <c r="B1437" s="18" t="s">
        <v>475</v>
      </c>
      <c r="C1437" s="15" t="str">
        <f t="shared" si="44"/>
        <v>21375803 TEATRO NACIONAL</v>
      </c>
      <c r="D1437" s="18" t="s">
        <v>19</v>
      </c>
      <c r="E1437" s="18" t="s">
        <v>326</v>
      </c>
      <c r="F1437" s="18" t="s">
        <v>327</v>
      </c>
      <c r="G1437" s="42">
        <v>500000</v>
      </c>
      <c r="H1437" s="42">
        <v>500000</v>
      </c>
      <c r="I1437" s="42">
        <v>375000</v>
      </c>
      <c r="J1437" s="42">
        <v>0</v>
      </c>
      <c r="K1437" s="42">
        <v>0</v>
      </c>
      <c r="L1437" s="42">
        <v>0</v>
      </c>
      <c r="M1437" s="42">
        <v>120000</v>
      </c>
      <c r="N1437" s="42">
        <v>120000</v>
      </c>
      <c r="O1437" s="42">
        <v>380000</v>
      </c>
      <c r="P1437" s="42">
        <v>255000</v>
      </c>
      <c r="Q1437" s="17">
        <f t="shared" si="45"/>
        <v>0.24</v>
      </c>
    </row>
    <row r="1438" spans="1:17" x14ac:dyDescent="0.2">
      <c r="A1438" s="18" t="s">
        <v>474</v>
      </c>
      <c r="B1438" s="18" t="s">
        <v>475</v>
      </c>
      <c r="C1438" s="15" t="str">
        <f t="shared" si="44"/>
        <v>21375803 TEATRO NACIONAL</v>
      </c>
      <c r="D1438" s="18" t="s">
        <v>19</v>
      </c>
      <c r="E1438" s="18" t="s">
        <v>181</v>
      </c>
      <c r="F1438" s="18" t="s">
        <v>182</v>
      </c>
      <c r="G1438" s="42">
        <v>4000000</v>
      </c>
      <c r="H1438" s="42">
        <v>4000000</v>
      </c>
      <c r="I1438" s="42">
        <v>3000000</v>
      </c>
      <c r="J1438" s="42">
        <v>0</v>
      </c>
      <c r="K1438" s="42">
        <v>0</v>
      </c>
      <c r="L1438" s="42">
        <v>0</v>
      </c>
      <c r="M1438" s="42">
        <v>46715</v>
      </c>
      <c r="N1438" s="42">
        <v>46715</v>
      </c>
      <c r="O1438" s="42">
        <v>3953285</v>
      </c>
      <c r="P1438" s="42">
        <v>2953285</v>
      </c>
      <c r="Q1438" s="17">
        <f t="shared" si="45"/>
        <v>1.167875E-2</v>
      </c>
    </row>
    <row r="1439" spans="1:17" x14ac:dyDescent="0.2">
      <c r="A1439" s="18" t="s">
        <v>474</v>
      </c>
      <c r="B1439" s="18" t="s">
        <v>475</v>
      </c>
      <c r="C1439" s="15" t="str">
        <f t="shared" si="44"/>
        <v>21375803 TEATRO NACIONAL</v>
      </c>
      <c r="D1439" s="18" t="s">
        <v>19</v>
      </c>
      <c r="E1439" s="18" t="s">
        <v>183</v>
      </c>
      <c r="F1439" s="18" t="s">
        <v>184</v>
      </c>
      <c r="G1439" s="42">
        <v>5200000</v>
      </c>
      <c r="H1439" s="42">
        <v>5200000</v>
      </c>
      <c r="I1439" s="42">
        <v>3900000</v>
      </c>
      <c r="J1439" s="42">
        <v>0</v>
      </c>
      <c r="K1439" s="42">
        <v>0</v>
      </c>
      <c r="L1439" s="42">
        <v>0</v>
      </c>
      <c r="M1439" s="42">
        <v>2329205.44</v>
      </c>
      <c r="N1439" s="42">
        <v>2329205.44</v>
      </c>
      <c r="O1439" s="42">
        <v>2870794.56</v>
      </c>
      <c r="P1439" s="42">
        <v>1570794.56</v>
      </c>
      <c r="Q1439" s="17">
        <f t="shared" si="45"/>
        <v>0.44792412307692309</v>
      </c>
    </row>
    <row r="1440" spans="1:17" x14ac:dyDescent="0.2">
      <c r="A1440" s="18" t="s">
        <v>474</v>
      </c>
      <c r="B1440" s="18" t="s">
        <v>475</v>
      </c>
      <c r="C1440" s="15" t="str">
        <f t="shared" si="44"/>
        <v>21375803 TEATRO NACIONAL</v>
      </c>
      <c r="D1440" s="18" t="s">
        <v>19</v>
      </c>
      <c r="E1440" s="18" t="s">
        <v>185</v>
      </c>
      <c r="F1440" s="18" t="s">
        <v>186</v>
      </c>
      <c r="G1440" s="42">
        <v>17400000</v>
      </c>
      <c r="H1440" s="42">
        <v>17400000</v>
      </c>
      <c r="I1440" s="42">
        <v>13050000</v>
      </c>
      <c r="J1440" s="42">
        <v>0</v>
      </c>
      <c r="K1440" s="42">
        <v>0</v>
      </c>
      <c r="L1440" s="42">
        <v>0</v>
      </c>
      <c r="M1440" s="42">
        <v>2926633.68</v>
      </c>
      <c r="N1440" s="42">
        <v>2918345.88</v>
      </c>
      <c r="O1440" s="42">
        <v>14473366.32</v>
      </c>
      <c r="P1440" s="42">
        <v>10123366.32</v>
      </c>
      <c r="Q1440" s="17">
        <f t="shared" si="45"/>
        <v>0.1681973379310345</v>
      </c>
    </row>
    <row r="1441" spans="1:17" x14ac:dyDescent="0.2">
      <c r="A1441" s="18" t="s">
        <v>474</v>
      </c>
      <c r="B1441" s="18" t="s">
        <v>475</v>
      </c>
      <c r="C1441" s="15" t="str">
        <f t="shared" si="44"/>
        <v>21375803 TEATRO NACIONAL</v>
      </c>
      <c r="D1441" s="18" t="s">
        <v>19</v>
      </c>
      <c r="E1441" s="18" t="s">
        <v>187</v>
      </c>
      <c r="F1441" s="18" t="s">
        <v>188</v>
      </c>
      <c r="G1441" s="42">
        <v>7400000</v>
      </c>
      <c r="H1441" s="42">
        <v>7400000</v>
      </c>
      <c r="I1441" s="42">
        <v>5550000</v>
      </c>
      <c r="J1441" s="42">
        <v>0</v>
      </c>
      <c r="K1441" s="42">
        <v>0</v>
      </c>
      <c r="L1441" s="42">
        <v>0</v>
      </c>
      <c r="M1441" s="42">
        <v>1417856.14</v>
      </c>
      <c r="N1441" s="42">
        <v>1417856.14</v>
      </c>
      <c r="O1441" s="42">
        <v>5982143.8600000003</v>
      </c>
      <c r="P1441" s="42">
        <v>4132143.86</v>
      </c>
      <c r="Q1441" s="17">
        <f t="shared" si="45"/>
        <v>0.19160218108108107</v>
      </c>
    </row>
    <row r="1442" spans="1:17" x14ac:dyDescent="0.2">
      <c r="A1442" s="18" t="s">
        <v>474</v>
      </c>
      <c r="B1442" s="18" t="s">
        <v>475</v>
      </c>
      <c r="C1442" s="15" t="str">
        <f t="shared" si="44"/>
        <v>21375803 TEATRO NACIONAL</v>
      </c>
      <c r="D1442" s="18" t="s">
        <v>19</v>
      </c>
      <c r="E1442" s="18" t="s">
        <v>189</v>
      </c>
      <c r="F1442" s="18" t="s">
        <v>190</v>
      </c>
      <c r="G1442" s="42">
        <v>10000000</v>
      </c>
      <c r="H1442" s="42">
        <v>10000000</v>
      </c>
      <c r="I1442" s="42">
        <v>7500000</v>
      </c>
      <c r="J1442" s="42">
        <v>0</v>
      </c>
      <c r="K1442" s="42">
        <v>0</v>
      </c>
      <c r="L1442" s="42">
        <v>0</v>
      </c>
      <c r="M1442" s="42">
        <v>1508777.54</v>
      </c>
      <c r="N1442" s="42">
        <v>1500489.74</v>
      </c>
      <c r="O1442" s="42">
        <v>8491222.4600000009</v>
      </c>
      <c r="P1442" s="42">
        <v>5991222.46</v>
      </c>
      <c r="Q1442" s="17">
        <f t="shared" si="45"/>
        <v>0.150877754</v>
      </c>
    </row>
    <row r="1443" spans="1:17" x14ac:dyDescent="0.2">
      <c r="A1443" s="18" t="s">
        <v>474</v>
      </c>
      <c r="B1443" s="18" t="s">
        <v>475</v>
      </c>
      <c r="C1443" s="15" t="str">
        <f t="shared" si="44"/>
        <v>21375803 TEATRO NACIONAL</v>
      </c>
      <c r="D1443" s="18" t="s">
        <v>19</v>
      </c>
      <c r="E1443" s="18" t="s">
        <v>191</v>
      </c>
      <c r="F1443" s="18" t="s">
        <v>192</v>
      </c>
      <c r="G1443" s="42">
        <v>48100000</v>
      </c>
      <c r="H1443" s="42">
        <v>47550000</v>
      </c>
      <c r="I1443" s="42">
        <v>29675000</v>
      </c>
      <c r="J1443" s="42">
        <v>0</v>
      </c>
      <c r="K1443" s="42">
        <v>0</v>
      </c>
      <c r="L1443" s="42">
        <v>0</v>
      </c>
      <c r="M1443" s="42">
        <v>12687488.32</v>
      </c>
      <c r="N1443" s="42">
        <v>10390112.74</v>
      </c>
      <c r="O1443" s="42">
        <v>34862511.68</v>
      </c>
      <c r="P1443" s="42">
        <v>16987511.68</v>
      </c>
      <c r="Q1443" s="17">
        <f t="shared" si="45"/>
        <v>0.26682414973711882</v>
      </c>
    </row>
    <row r="1444" spans="1:17" x14ac:dyDescent="0.2">
      <c r="A1444" s="18" t="s">
        <v>474</v>
      </c>
      <c r="B1444" s="18" t="s">
        <v>475</v>
      </c>
      <c r="C1444" s="15" t="str">
        <f t="shared" si="44"/>
        <v>21375803 TEATRO NACIONAL</v>
      </c>
      <c r="D1444" s="18" t="s">
        <v>19</v>
      </c>
      <c r="E1444" s="18" t="s">
        <v>193</v>
      </c>
      <c r="F1444" s="18" t="s">
        <v>194</v>
      </c>
      <c r="G1444" s="42">
        <v>3050000</v>
      </c>
      <c r="H1444" s="42">
        <v>3050000</v>
      </c>
      <c r="I1444" s="42">
        <v>2287500</v>
      </c>
      <c r="J1444" s="42">
        <v>0</v>
      </c>
      <c r="K1444" s="42">
        <v>0</v>
      </c>
      <c r="L1444" s="42">
        <v>0</v>
      </c>
      <c r="M1444" s="42">
        <v>1056827.18</v>
      </c>
      <c r="N1444" s="42">
        <v>493409.18</v>
      </c>
      <c r="O1444" s="42">
        <v>1993172.82</v>
      </c>
      <c r="P1444" s="42">
        <v>1230672.82</v>
      </c>
      <c r="Q1444" s="17">
        <f t="shared" si="45"/>
        <v>0.34650071475409833</v>
      </c>
    </row>
    <row r="1445" spans="1:17" x14ac:dyDescent="0.2">
      <c r="A1445" s="18" t="s">
        <v>474</v>
      </c>
      <c r="B1445" s="18" t="s">
        <v>475</v>
      </c>
      <c r="C1445" s="15" t="str">
        <f t="shared" si="44"/>
        <v>21375803 TEATRO NACIONAL</v>
      </c>
      <c r="D1445" s="18" t="s">
        <v>19</v>
      </c>
      <c r="E1445" s="18" t="s">
        <v>195</v>
      </c>
      <c r="F1445" s="18" t="s">
        <v>196</v>
      </c>
      <c r="G1445" s="42">
        <v>2950000</v>
      </c>
      <c r="H1445" s="42">
        <v>2400000</v>
      </c>
      <c r="I1445" s="42">
        <v>1937500</v>
      </c>
      <c r="J1445" s="42">
        <v>0</v>
      </c>
      <c r="K1445" s="42">
        <v>0</v>
      </c>
      <c r="L1445" s="42">
        <v>0</v>
      </c>
      <c r="M1445" s="42">
        <v>337325.54</v>
      </c>
      <c r="N1445" s="42">
        <v>223440</v>
      </c>
      <c r="O1445" s="42">
        <v>2062674.46</v>
      </c>
      <c r="P1445" s="42">
        <v>1600174.46</v>
      </c>
      <c r="Q1445" s="17">
        <f t="shared" si="45"/>
        <v>0.14055230833333332</v>
      </c>
    </row>
    <row r="1446" spans="1:17" x14ac:dyDescent="0.2">
      <c r="A1446" s="18" t="s">
        <v>474</v>
      </c>
      <c r="B1446" s="18" t="s">
        <v>475</v>
      </c>
      <c r="C1446" s="15" t="str">
        <f t="shared" si="44"/>
        <v>21375803 TEATRO NACIONAL</v>
      </c>
      <c r="D1446" s="18" t="s">
        <v>19</v>
      </c>
      <c r="E1446" s="18" t="s">
        <v>197</v>
      </c>
      <c r="F1446" s="18" t="s">
        <v>198</v>
      </c>
      <c r="G1446" s="42">
        <v>5300000</v>
      </c>
      <c r="H1446" s="42">
        <v>5300000</v>
      </c>
      <c r="I1446" s="42">
        <v>3975000</v>
      </c>
      <c r="J1446" s="42">
        <v>0</v>
      </c>
      <c r="K1446" s="42">
        <v>0</v>
      </c>
      <c r="L1446" s="42">
        <v>0</v>
      </c>
      <c r="M1446" s="42">
        <v>3329274.26</v>
      </c>
      <c r="N1446" s="42">
        <v>3155987.22</v>
      </c>
      <c r="O1446" s="42">
        <v>1970725.74</v>
      </c>
      <c r="P1446" s="42">
        <v>645725.74</v>
      </c>
      <c r="Q1446" s="17">
        <f t="shared" si="45"/>
        <v>0.62816495471698108</v>
      </c>
    </row>
    <row r="1447" spans="1:17" x14ac:dyDescent="0.2">
      <c r="A1447" s="18" t="s">
        <v>474</v>
      </c>
      <c r="B1447" s="18" t="s">
        <v>475</v>
      </c>
      <c r="C1447" s="15" t="str">
        <f t="shared" si="44"/>
        <v>21375803 TEATRO NACIONAL</v>
      </c>
      <c r="D1447" s="18" t="s">
        <v>19</v>
      </c>
      <c r="E1447" s="18" t="s">
        <v>199</v>
      </c>
      <c r="F1447" s="18" t="s">
        <v>200</v>
      </c>
      <c r="G1447" s="42">
        <v>3800000</v>
      </c>
      <c r="H1447" s="42">
        <v>3800000</v>
      </c>
      <c r="I1447" s="42">
        <v>2850000</v>
      </c>
      <c r="J1447" s="42">
        <v>0</v>
      </c>
      <c r="K1447" s="42">
        <v>0</v>
      </c>
      <c r="L1447" s="42">
        <v>0</v>
      </c>
      <c r="M1447" s="42">
        <v>515280</v>
      </c>
      <c r="N1447" s="42">
        <v>515280</v>
      </c>
      <c r="O1447" s="42">
        <v>3284720</v>
      </c>
      <c r="P1447" s="42">
        <v>2334720</v>
      </c>
      <c r="Q1447" s="17">
        <f t="shared" si="45"/>
        <v>0.1356</v>
      </c>
    </row>
    <row r="1448" spans="1:17" x14ac:dyDescent="0.2">
      <c r="A1448" s="18" t="s">
        <v>474</v>
      </c>
      <c r="B1448" s="18" t="s">
        <v>475</v>
      </c>
      <c r="C1448" s="15" t="str">
        <f t="shared" si="44"/>
        <v>21375803 TEATRO NACIONAL</v>
      </c>
      <c r="D1448" s="18" t="s">
        <v>19</v>
      </c>
      <c r="E1448" s="18" t="s">
        <v>201</v>
      </c>
      <c r="F1448" s="18" t="s">
        <v>202</v>
      </c>
      <c r="G1448" s="42">
        <v>21500000</v>
      </c>
      <c r="H1448" s="42">
        <v>21500000</v>
      </c>
      <c r="I1448" s="42">
        <v>10000000</v>
      </c>
      <c r="J1448" s="42">
        <v>0</v>
      </c>
      <c r="K1448" s="42">
        <v>0</v>
      </c>
      <c r="L1448" s="42">
        <v>0</v>
      </c>
      <c r="M1448" s="42">
        <v>3770803.66</v>
      </c>
      <c r="N1448" s="42">
        <v>2429789.56</v>
      </c>
      <c r="O1448" s="42">
        <v>17729196.34</v>
      </c>
      <c r="P1448" s="42">
        <v>6229196.3399999999</v>
      </c>
      <c r="Q1448" s="17">
        <f t="shared" si="45"/>
        <v>0.17538621674418606</v>
      </c>
    </row>
    <row r="1449" spans="1:17" x14ac:dyDescent="0.2">
      <c r="A1449" s="18" t="s">
        <v>474</v>
      </c>
      <c r="B1449" s="18" t="s">
        <v>475</v>
      </c>
      <c r="C1449" s="15" t="str">
        <f t="shared" si="44"/>
        <v>21375803 TEATRO NACIONAL</v>
      </c>
      <c r="D1449" s="18" t="s">
        <v>19</v>
      </c>
      <c r="E1449" s="18" t="s">
        <v>203</v>
      </c>
      <c r="F1449" s="18" t="s">
        <v>204</v>
      </c>
      <c r="G1449" s="42">
        <v>6500000</v>
      </c>
      <c r="H1449" s="42">
        <v>6500000</v>
      </c>
      <c r="I1449" s="42">
        <v>4875000</v>
      </c>
      <c r="J1449" s="42">
        <v>0</v>
      </c>
      <c r="K1449" s="42">
        <v>0</v>
      </c>
      <c r="L1449" s="42">
        <v>0</v>
      </c>
      <c r="M1449" s="42">
        <v>2990677.78</v>
      </c>
      <c r="N1449" s="42">
        <v>2990677.78</v>
      </c>
      <c r="O1449" s="42">
        <v>3509322.22</v>
      </c>
      <c r="P1449" s="42">
        <v>1884322.22</v>
      </c>
      <c r="Q1449" s="17">
        <f t="shared" si="45"/>
        <v>0.46010427384615382</v>
      </c>
    </row>
    <row r="1450" spans="1:17" x14ac:dyDescent="0.2">
      <c r="A1450" s="18" t="s">
        <v>474</v>
      </c>
      <c r="B1450" s="18" t="s">
        <v>475</v>
      </c>
      <c r="C1450" s="15" t="str">
        <f t="shared" si="44"/>
        <v>21375803 TEATRO NACIONAL</v>
      </c>
      <c r="D1450" s="18" t="s">
        <v>19</v>
      </c>
      <c r="E1450" s="18" t="s">
        <v>207</v>
      </c>
      <c r="F1450" s="18" t="s">
        <v>208</v>
      </c>
      <c r="G1450" s="42">
        <v>5000000</v>
      </c>
      <c r="H1450" s="42">
        <v>5000000</v>
      </c>
      <c r="I1450" s="42">
        <v>3750000</v>
      </c>
      <c r="J1450" s="42">
        <v>0</v>
      </c>
      <c r="K1450" s="42">
        <v>0</v>
      </c>
      <c r="L1450" s="42">
        <v>0</v>
      </c>
      <c r="M1450" s="42">
        <v>687299.9</v>
      </c>
      <c r="N1450" s="42">
        <v>581529</v>
      </c>
      <c r="O1450" s="42">
        <v>4312700.0999999996</v>
      </c>
      <c r="P1450" s="42">
        <v>3062700.1</v>
      </c>
      <c r="Q1450" s="17">
        <f t="shared" si="45"/>
        <v>0.13745998000000001</v>
      </c>
    </row>
    <row r="1451" spans="1:17" x14ac:dyDescent="0.2">
      <c r="A1451" s="18" t="s">
        <v>474</v>
      </c>
      <c r="B1451" s="18" t="s">
        <v>475</v>
      </c>
      <c r="C1451" s="15" t="str">
        <f t="shared" si="44"/>
        <v>21375803 TEATRO NACIONAL</v>
      </c>
      <c r="D1451" s="18" t="s">
        <v>19</v>
      </c>
      <c r="E1451" s="18" t="s">
        <v>482</v>
      </c>
      <c r="F1451" s="18" t="s">
        <v>483</v>
      </c>
      <c r="G1451" s="42">
        <v>1500000</v>
      </c>
      <c r="H1451" s="42">
        <v>1500000</v>
      </c>
      <c r="I1451" s="42">
        <v>1125000</v>
      </c>
      <c r="J1451" s="42">
        <v>0</v>
      </c>
      <c r="K1451" s="42">
        <v>0</v>
      </c>
      <c r="L1451" s="42">
        <v>0</v>
      </c>
      <c r="M1451" s="42">
        <v>0</v>
      </c>
      <c r="N1451" s="42">
        <v>0</v>
      </c>
      <c r="O1451" s="42">
        <v>1500000</v>
      </c>
      <c r="P1451" s="42">
        <v>1125000</v>
      </c>
      <c r="Q1451" s="17">
        <f t="shared" si="45"/>
        <v>0</v>
      </c>
    </row>
    <row r="1452" spans="1:17" x14ac:dyDescent="0.2">
      <c r="A1452" s="18" t="s">
        <v>474</v>
      </c>
      <c r="B1452" s="18" t="s">
        <v>475</v>
      </c>
      <c r="C1452" s="15" t="str">
        <f t="shared" si="44"/>
        <v>21375803 TEATRO NACIONAL</v>
      </c>
      <c r="D1452" s="18" t="s">
        <v>19</v>
      </c>
      <c r="E1452" s="18" t="s">
        <v>484</v>
      </c>
      <c r="F1452" s="18" t="s">
        <v>485</v>
      </c>
      <c r="G1452" s="42">
        <v>1500000</v>
      </c>
      <c r="H1452" s="42">
        <v>1500000</v>
      </c>
      <c r="I1452" s="42">
        <v>1125000</v>
      </c>
      <c r="J1452" s="42">
        <v>0</v>
      </c>
      <c r="K1452" s="42">
        <v>0</v>
      </c>
      <c r="L1452" s="42">
        <v>0</v>
      </c>
      <c r="M1452" s="42">
        <v>0</v>
      </c>
      <c r="N1452" s="42">
        <v>0</v>
      </c>
      <c r="O1452" s="42">
        <v>1500000</v>
      </c>
      <c r="P1452" s="42">
        <v>1125000</v>
      </c>
      <c r="Q1452" s="17">
        <f t="shared" si="45"/>
        <v>0</v>
      </c>
    </row>
    <row r="1453" spans="1:17" x14ac:dyDescent="0.2">
      <c r="A1453" s="18" t="s">
        <v>474</v>
      </c>
      <c r="B1453" s="18" t="s">
        <v>475</v>
      </c>
      <c r="C1453" s="15" t="str">
        <f t="shared" si="44"/>
        <v>21375803 TEATRO NACIONAL</v>
      </c>
      <c r="D1453" s="18" t="s">
        <v>19</v>
      </c>
      <c r="E1453" s="18" t="s">
        <v>486</v>
      </c>
      <c r="F1453" s="18" t="s">
        <v>487</v>
      </c>
      <c r="G1453" s="42">
        <v>1500000</v>
      </c>
      <c r="H1453" s="42">
        <v>1500000</v>
      </c>
      <c r="I1453" s="42">
        <v>1125000</v>
      </c>
      <c r="J1453" s="42">
        <v>0</v>
      </c>
      <c r="K1453" s="42">
        <v>0</v>
      </c>
      <c r="L1453" s="42">
        <v>0</v>
      </c>
      <c r="M1453" s="42">
        <v>0</v>
      </c>
      <c r="N1453" s="42">
        <v>0</v>
      </c>
      <c r="O1453" s="42">
        <v>1500000</v>
      </c>
      <c r="P1453" s="42">
        <v>1125000</v>
      </c>
      <c r="Q1453" s="17">
        <f t="shared" si="45"/>
        <v>0</v>
      </c>
    </row>
    <row r="1454" spans="1:17" x14ac:dyDescent="0.2">
      <c r="A1454" s="18" t="s">
        <v>474</v>
      </c>
      <c r="B1454" s="18" t="s">
        <v>475</v>
      </c>
      <c r="C1454" s="15" t="str">
        <f t="shared" si="44"/>
        <v>21375803 TEATRO NACIONAL</v>
      </c>
      <c r="D1454" s="18" t="s">
        <v>19</v>
      </c>
      <c r="E1454" s="18" t="s">
        <v>209</v>
      </c>
      <c r="F1454" s="18" t="s">
        <v>210</v>
      </c>
      <c r="G1454" s="42">
        <v>231303786</v>
      </c>
      <c r="H1454" s="42">
        <v>143303786</v>
      </c>
      <c r="I1454" s="42">
        <v>110685568.67</v>
      </c>
      <c r="J1454" s="42">
        <v>0</v>
      </c>
      <c r="K1454" s="42">
        <v>0</v>
      </c>
      <c r="L1454" s="42">
        <v>0</v>
      </c>
      <c r="M1454" s="42">
        <v>66688645.130000003</v>
      </c>
      <c r="N1454" s="42">
        <v>65499810.149999999</v>
      </c>
      <c r="O1454" s="42">
        <v>76615140.870000005</v>
      </c>
      <c r="P1454" s="42">
        <v>43996923.539999999</v>
      </c>
      <c r="Q1454" s="17">
        <f t="shared" si="45"/>
        <v>0.46536554958848053</v>
      </c>
    </row>
    <row r="1455" spans="1:17" x14ac:dyDescent="0.2">
      <c r="A1455" s="18" t="s">
        <v>474</v>
      </c>
      <c r="B1455" s="18" t="s">
        <v>475</v>
      </c>
      <c r="C1455" s="15" t="str">
        <f t="shared" si="44"/>
        <v>21375803 TEATRO NACIONAL</v>
      </c>
      <c r="D1455" s="18" t="s">
        <v>19</v>
      </c>
      <c r="E1455" s="18" t="s">
        <v>211</v>
      </c>
      <c r="F1455" s="18" t="s">
        <v>212</v>
      </c>
      <c r="G1455" s="42">
        <v>21703786</v>
      </c>
      <c r="H1455" s="42">
        <v>21703786</v>
      </c>
      <c r="I1455" s="42">
        <v>21168902</v>
      </c>
      <c r="J1455" s="42">
        <v>0</v>
      </c>
      <c r="K1455" s="42">
        <v>0</v>
      </c>
      <c r="L1455" s="42">
        <v>0</v>
      </c>
      <c r="M1455" s="42">
        <v>11368465.960000001</v>
      </c>
      <c r="N1455" s="42">
        <v>10179630.98</v>
      </c>
      <c r="O1455" s="42">
        <v>10335320.039999999</v>
      </c>
      <c r="P1455" s="42">
        <v>9800436.0399999991</v>
      </c>
      <c r="Q1455" s="17">
        <f t="shared" si="45"/>
        <v>0.52380105295914736</v>
      </c>
    </row>
    <row r="1456" spans="1:17" x14ac:dyDescent="0.2">
      <c r="A1456" s="18" t="s">
        <v>474</v>
      </c>
      <c r="B1456" s="18" t="s">
        <v>475</v>
      </c>
      <c r="C1456" s="15" t="str">
        <f t="shared" si="44"/>
        <v>21375803 TEATRO NACIONAL</v>
      </c>
      <c r="D1456" s="18" t="s">
        <v>19</v>
      </c>
      <c r="E1456" s="18" t="s">
        <v>488</v>
      </c>
      <c r="F1456" s="18" t="s">
        <v>214</v>
      </c>
      <c r="G1456" s="42">
        <v>18722496</v>
      </c>
      <c r="H1456" s="42">
        <v>18722496</v>
      </c>
      <c r="I1456" s="42">
        <v>18261085</v>
      </c>
      <c r="J1456" s="42">
        <v>0</v>
      </c>
      <c r="K1456" s="42">
        <v>0</v>
      </c>
      <c r="L1456" s="42">
        <v>0</v>
      </c>
      <c r="M1456" s="42">
        <v>9806863.4800000004</v>
      </c>
      <c r="N1456" s="42">
        <v>8781330.0099999998</v>
      </c>
      <c r="O1456" s="42">
        <v>8915632.5199999996</v>
      </c>
      <c r="P1456" s="42">
        <v>8454221.5199999996</v>
      </c>
      <c r="Q1456" s="17">
        <f t="shared" si="45"/>
        <v>0.52380107225019568</v>
      </c>
    </row>
    <row r="1457" spans="1:17" x14ac:dyDescent="0.2">
      <c r="A1457" s="18" t="s">
        <v>474</v>
      </c>
      <c r="B1457" s="18" t="s">
        <v>475</v>
      </c>
      <c r="C1457" s="15" t="str">
        <f t="shared" si="44"/>
        <v>21375803 TEATRO NACIONAL</v>
      </c>
      <c r="D1457" s="18" t="s">
        <v>19</v>
      </c>
      <c r="E1457" s="18" t="s">
        <v>489</v>
      </c>
      <c r="F1457" s="18" t="s">
        <v>216</v>
      </c>
      <c r="G1457" s="42">
        <v>2981290</v>
      </c>
      <c r="H1457" s="42">
        <v>2981290</v>
      </c>
      <c r="I1457" s="42">
        <v>2907817</v>
      </c>
      <c r="J1457" s="42">
        <v>0</v>
      </c>
      <c r="K1457" s="42">
        <v>0</v>
      </c>
      <c r="L1457" s="42">
        <v>0</v>
      </c>
      <c r="M1457" s="42">
        <v>1561602.48</v>
      </c>
      <c r="N1457" s="42">
        <v>1398300.97</v>
      </c>
      <c r="O1457" s="42">
        <v>1419687.52</v>
      </c>
      <c r="P1457" s="42">
        <v>1346214.52</v>
      </c>
      <c r="Q1457" s="17">
        <f t="shared" si="45"/>
        <v>0.52380093181139709</v>
      </c>
    </row>
    <row r="1458" spans="1:17" x14ac:dyDescent="0.2">
      <c r="A1458" s="18" t="s">
        <v>474</v>
      </c>
      <c r="B1458" s="18" t="s">
        <v>475</v>
      </c>
      <c r="C1458" s="15" t="str">
        <f t="shared" si="44"/>
        <v>21375803 TEATRO NACIONAL</v>
      </c>
      <c r="D1458" s="18" t="s">
        <v>19</v>
      </c>
      <c r="E1458" s="18" t="s">
        <v>219</v>
      </c>
      <c r="F1458" s="18" t="s">
        <v>220</v>
      </c>
      <c r="G1458" s="42">
        <v>101000000</v>
      </c>
      <c r="H1458" s="42">
        <v>2500000</v>
      </c>
      <c r="I1458" s="42">
        <v>1750000</v>
      </c>
      <c r="J1458" s="42">
        <v>0</v>
      </c>
      <c r="K1458" s="42">
        <v>0</v>
      </c>
      <c r="L1458" s="42">
        <v>0</v>
      </c>
      <c r="M1458" s="42">
        <v>1750000</v>
      </c>
      <c r="N1458" s="42">
        <v>1750000</v>
      </c>
      <c r="O1458" s="42">
        <v>750000</v>
      </c>
      <c r="P1458" s="42">
        <v>0</v>
      </c>
      <c r="Q1458" s="17">
        <f t="shared" si="45"/>
        <v>0.7</v>
      </c>
    </row>
    <row r="1459" spans="1:17" x14ac:dyDescent="0.2">
      <c r="A1459" s="18" t="s">
        <v>474</v>
      </c>
      <c r="B1459" s="18" t="s">
        <v>475</v>
      </c>
      <c r="C1459" s="15" t="str">
        <f t="shared" si="44"/>
        <v>21375803 TEATRO NACIONAL</v>
      </c>
      <c r="D1459" s="18" t="s">
        <v>19</v>
      </c>
      <c r="E1459" s="18" t="s">
        <v>221</v>
      </c>
      <c r="F1459" s="18" t="s">
        <v>222</v>
      </c>
      <c r="G1459" s="42">
        <v>100000000</v>
      </c>
      <c r="H1459" s="42">
        <v>0</v>
      </c>
      <c r="I1459" s="42">
        <v>0</v>
      </c>
      <c r="J1459" s="42">
        <v>0</v>
      </c>
      <c r="K1459" s="42">
        <v>0</v>
      </c>
      <c r="L1459" s="42">
        <v>0</v>
      </c>
      <c r="M1459" s="42">
        <v>0</v>
      </c>
      <c r="N1459" s="42">
        <v>0</v>
      </c>
      <c r="O1459" s="42">
        <v>0</v>
      </c>
      <c r="P1459" s="42">
        <v>0</v>
      </c>
      <c r="Q1459" s="17">
        <f t="shared" si="45"/>
        <v>0</v>
      </c>
    </row>
    <row r="1460" spans="1:17" x14ac:dyDescent="0.2">
      <c r="A1460" s="18" t="s">
        <v>474</v>
      </c>
      <c r="B1460" s="18" t="s">
        <v>475</v>
      </c>
      <c r="C1460" s="15" t="str">
        <f t="shared" si="44"/>
        <v>21375803 TEATRO NACIONAL</v>
      </c>
      <c r="D1460" s="18" t="s">
        <v>19</v>
      </c>
      <c r="E1460" s="18" t="s">
        <v>223</v>
      </c>
      <c r="F1460" s="18" t="s">
        <v>224</v>
      </c>
      <c r="G1460" s="42">
        <v>1000000</v>
      </c>
      <c r="H1460" s="42">
        <v>2500000</v>
      </c>
      <c r="I1460" s="42">
        <v>1750000</v>
      </c>
      <c r="J1460" s="42">
        <v>0</v>
      </c>
      <c r="K1460" s="42">
        <v>0</v>
      </c>
      <c r="L1460" s="42">
        <v>0</v>
      </c>
      <c r="M1460" s="42">
        <v>1750000</v>
      </c>
      <c r="N1460" s="42">
        <v>1750000</v>
      </c>
      <c r="O1460" s="42">
        <v>750000</v>
      </c>
      <c r="P1460" s="42">
        <v>0</v>
      </c>
      <c r="Q1460" s="17">
        <f t="shared" si="45"/>
        <v>0.7</v>
      </c>
    </row>
    <row r="1461" spans="1:17" x14ac:dyDescent="0.2">
      <c r="A1461" s="18" t="s">
        <v>474</v>
      </c>
      <c r="B1461" s="18" t="s">
        <v>475</v>
      </c>
      <c r="C1461" s="15" t="str">
        <f t="shared" si="44"/>
        <v>21375803 TEATRO NACIONAL</v>
      </c>
      <c r="D1461" s="18" t="s">
        <v>19</v>
      </c>
      <c r="E1461" s="18" t="s">
        <v>225</v>
      </c>
      <c r="F1461" s="18" t="s">
        <v>226</v>
      </c>
      <c r="G1461" s="42">
        <v>46600000</v>
      </c>
      <c r="H1461" s="42">
        <v>45100000</v>
      </c>
      <c r="I1461" s="42">
        <v>36975000</v>
      </c>
      <c r="J1461" s="42">
        <v>0</v>
      </c>
      <c r="K1461" s="42">
        <v>0</v>
      </c>
      <c r="L1461" s="42">
        <v>0</v>
      </c>
      <c r="M1461" s="42">
        <v>18559478.73</v>
      </c>
      <c r="N1461" s="42">
        <v>18559478.73</v>
      </c>
      <c r="O1461" s="42">
        <v>26540521.27</v>
      </c>
      <c r="P1461" s="42">
        <v>18415521.27</v>
      </c>
      <c r="Q1461" s="17">
        <f t="shared" si="45"/>
        <v>0.4115183753880266</v>
      </c>
    </row>
    <row r="1462" spans="1:17" x14ac:dyDescent="0.2">
      <c r="A1462" s="18" t="s">
        <v>474</v>
      </c>
      <c r="B1462" s="18" t="s">
        <v>475</v>
      </c>
      <c r="C1462" s="15" t="str">
        <f t="shared" si="44"/>
        <v>21375803 TEATRO NACIONAL</v>
      </c>
      <c r="D1462" s="18" t="s">
        <v>19</v>
      </c>
      <c r="E1462" s="18" t="s">
        <v>227</v>
      </c>
      <c r="F1462" s="18" t="s">
        <v>228</v>
      </c>
      <c r="G1462" s="42">
        <v>35500000</v>
      </c>
      <c r="H1462" s="42">
        <v>34000000</v>
      </c>
      <c r="I1462" s="42">
        <v>25875000</v>
      </c>
      <c r="J1462" s="42">
        <v>0</v>
      </c>
      <c r="K1462" s="42">
        <v>0</v>
      </c>
      <c r="L1462" s="42">
        <v>0</v>
      </c>
      <c r="M1462" s="42">
        <v>14880336.109999999</v>
      </c>
      <c r="N1462" s="42">
        <v>14880336.109999999</v>
      </c>
      <c r="O1462" s="42">
        <v>19119663.890000001</v>
      </c>
      <c r="P1462" s="42">
        <v>10994663.890000001</v>
      </c>
      <c r="Q1462" s="17">
        <f t="shared" si="45"/>
        <v>0.43765694441176467</v>
      </c>
    </row>
    <row r="1463" spans="1:17" x14ac:dyDescent="0.2">
      <c r="A1463" s="18" t="s">
        <v>474</v>
      </c>
      <c r="B1463" s="18" t="s">
        <v>475</v>
      </c>
      <c r="C1463" s="15" t="str">
        <f t="shared" si="44"/>
        <v>21375803 TEATRO NACIONAL</v>
      </c>
      <c r="D1463" s="18" t="s">
        <v>19</v>
      </c>
      <c r="E1463" s="18" t="s">
        <v>229</v>
      </c>
      <c r="F1463" s="18" t="s">
        <v>230</v>
      </c>
      <c r="G1463" s="42">
        <v>11100000</v>
      </c>
      <c r="H1463" s="42">
        <v>11100000</v>
      </c>
      <c r="I1463" s="42">
        <v>11100000</v>
      </c>
      <c r="J1463" s="42">
        <v>0</v>
      </c>
      <c r="K1463" s="42">
        <v>0</v>
      </c>
      <c r="L1463" s="42">
        <v>0</v>
      </c>
      <c r="M1463" s="42">
        <v>3679142.62</v>
      </c>
      <c r="N1463" s="42">
        <v>3679142.62</v>
      </c>
      <c r="O1463" s="42">
        <v>7420857.3799999999</v>
      </c>
      <c r="P1463" s="42">
        <v>7420857.3799999999</v>
      </c>
      <c r="Q1463" s="17">
        <f t="shared" si="45"/>
        <v>0.33145429009009009</v>
      </c>
    </row>
    <row r="1464" spans="1:17" x14ac:dyDescent="0.2">
      <c r="A1464" s="18" t="s">
        <v>474</v>
      </c>
      <c r="B1464" s="18" t="s">
        <v>475</v>
      </c>
      <c r="C1464" s="15" t="str">
        <f t="shared" si="44"/>
        <v>21375803 TEATRO NACIONAL</v>
      </c>
      <c r="D1464" s="18" t="s">
        <v>19</v>
      </c>
      <c r="E1464" s="18" t="s">
        <v>239</v>
      </c>
      <c r="F1464" s="18" t="s">
        <v>240</v>
      </c>
      <c r="G1464" s="42">
        <v>62000000</v>
      </c>
      <c r="H1464" s="42">
        <v>74000000</v>
      </c>
      <c r="I1464" s="42">
        <v>50791666.670000002</v>
      </c>
      <c r="J1464" s="42">
        <v>0</v>
      </c>
      <c r="K1464" s="42">
        <v>0</v>
      </c>
      <c r="L1464" s="42">
        <v>0</v>
      </c>
      <c r="M1464" s="42">
        <v>35010700.439999998</v>
      </c>
      <c r="N1464" s="42">
        <v>35010700.439999998</v>
      </c>
      <c r="O1464" s="42">
        <v>38989299.560000002</v>
      </c>
      <c r="P1464" s="42">
        <v>15780966.23</v>
      </c>
      <c r="Q1464" s="17">
        <f t="shared" si="45"/>
        <v>0.47311757351351347</v>
      </c>
    </row>
    <row r="1465" spans="1:17" x14ac:dyDescent="0.2">
      <c r="A1465" s="18" t="s">
        <v>474</v>
      </c>
      <c r="B1465" s="18" t="s">
        <v>475</v>
      </c>
      <c r="C1465" s="15" t="str">
        <f t="shared" si="44"/>
        <v>21375803 TEATRO NACIONAL</v>
      </c>
      <c r="D1465" s="18" t="s">
        <v>19</v>
      </c>
      <c r="E1465" s="18" t="s">
        <v>241</v>
      </c>
      <c r="F1465" s="18" t="s">
        <v>242</v>
      </c>
      <c r="G1465" s="42">
        <v>60500000</v>
      </c>
      <c r="H1465" s="42">
        <v>72500000</v>
      </c>
      <c r="I1465" s="42">
        <v>49666666.670000002</v>
      </c>
      <c r="J1465" s="42">
        <v>0</v>
      </c>
      <c r="K1465" s="42">
        <v>0</v>
      </c>
      <c r="L1465" s="42">
        <v>0</v>
      </c>
      <c r="M1465" s="42">
        <v>35010700.439999998</v>
      </c>
      <c r="N1465" s="42">
        <v>35010700.439999998</v>
      </c>
      <c r="O1465" s="42">
        <v>37489299.560000002</v>
      </c>
      <c r="P1465" s="42">
        <v>14655966.23</v>
      </c>
      <c r="Q1465" s="17">
        <f t="shared" si="45"/>
        <v>0.48290621296551722</v>
      </c>
    </row>
    <row r="1466" spans="1:17" x14ac:dyDescent="0.2">
      <c r="A1466" s="18" t="s">
        <v>474</v>
      </c>
      <c r="B1466" s="18" t="s">
        <v>475</v>
      </c>
      <c r="C1466" s="15" t="str">
        <f t="shared" si="44"/>
        <v>21375803 TEATRO NACIONAL</v>
      </c>
      <c r="D1466" s="18" t="s">
        <v>19</v>
      </c>
      <c r="E1466" s="18" t="s">
        <v>490</v>
      </c>
      <c r="F1466" s="18" t="s">
        <v>491</v>
      </c>
      <c r="G1466" s="42">
        <v>1500000</v>
      </c>
      <c r="H1466" s="42">
        <v>1500000</v>
      </c>
      <c r="I1466" s="42">
        <v>1125000</v>
      </c>
      <c r="J1466" s="42">
        <v>0</v>
      </c>
      <c r="K1466" s="42">
        <v>0</v>
      </c>
      <c r="L1466" s="42">
        <v>0</v>
      </c>
      <c r="M1466" s="42">
        <v>0</v>
      </c>
      <c r="N1466" s="42">
        <v>0</v>
      </c>
      <c r="O1466" s="42">
        <v>1500000</v>
      </c>
      <c r="P1466" s="42">
        <v>1125000</v>
      </c>
      <c r="Q1466" s="17">
        <f t="shared" si="45"/>
        <v>0</v>
      </c>
    </row>
    <row r="1467" spans="1:17" x14ac:dyDescent="0.2">
      <c r="A1467" s="18" t="s">
        <v>474</v>
      </c>
      <c r="B1467" s="18" t="s">
        <v>475</v>
      </c>
      <c r="C1467" s="15" t="str">
        <f t="shared" si="44"/>
        <v>21375803 TEATRO NACIONAL</v>
      </c>
      <c r="D1467" s="18" t="s">
        <v>253</v>
      </c>
      <c r="E1467" s="18" t="s">
        <v>254</v>
      </c>
      <c r="F1467" s="18" t="s">
        <v>255</v>
      </c>
      <c r="G1467" s="42">
        <v>386588115</v>
      </c>
      <c r="H1467" s="42">
        <v>386588115</v>
      </c>
      <c r="I1467" s="42">
        <v>290941086.25</v>
      </c>
      <c r="J1467" s="42">
        <v>0</v>
      </c>
      <c r="K1467" s="42">
        <v>0</v>
      </c>
      <c r="L1467" s="42">
        <v>0</v>
      </c>
      <c r="M1467" s="42">
        <v>96843147.819999993</v>
      </c>
      <c r="N1467" s="42">
        <v>96345523.760000005</v>
      </c>
      <c r="O1467" s="42">
        <v>289744967.18000001</v>
      </c>
      <c r="P1467" s="42">
        <v>194097938.43000001</v>
      </c>
      <c r="Q1467" s="17">
        <f t="shared" si="45"/>
        <v>0.2505073075513457</v>
      </c>
    </row>
    <row r="1468" spans="1:17" x14ac:dyDescent="0.2">
      <c r="A1468" s="18" t="s">
        <v>474</v>
      </c>
      <c r="B1468" s="18" t="s">
        <v>475</v>
      </c>
      <c r="C1468" s="15" t="str">
        <f t="shared" si="44"/>
        <v>21375803 TEATRO NACIONAL</v>
      </c>
      <c r="D1468" s="18" t="s">
        <v>253</v>
      </c>
      <c r="E1468" s="18" t="s">
        <v>256</v>
      </c>
      <c r="F1468" s="18" t="s">
        <v>257</v>
      </c>
      <c r="G1468" s="42">
        <v>162588115</v>
      </c>
      <c r="H1468" s="42">
        <v>162588115</v>
      </c>
      <c r="I1468" s="42">
        <v>122941086.25</v>
      </c>
      <c r="J1468" s="42">
        <v>0</v>
      </c>
      <c r="K1468" s="42">
        <v>0</v>
      </c>
      <c r="L1468" s="42">
        <v>0</v>
      </c>
      <c r="M1468" s="42">
        <v>23053391.420000002</v>
      </c>
      <c r="N1468" s="42">
        <v>22984554.84</v>
      </c>
      <c r="O1468" s="42">
        <v>139534723.58000001</v>
      </c>
      <c r="P1468" s="42">
        <v>99887694.829999998</v>
      </c>
      <c r="Q1468" s="17">
        <f t="shared" si="45"/>
        <v>0.14179013896556955</v>
      </c>
    </row>
    <row r="1469" spans="1:17" x14ac:dyDescent="0.2">
      <c r="A1469" s="18" t="s">
        <v>474</v>
      </c>
      <c r="B1469" s="18" t="s">
        <v>475</v>
      </c>
      <c r="C1469" s="15" t="str">
        <f t="shared" si="44"/>
        <v>21375803 TEATRO NACIONAL</v>
      </c>
      <c r="D1469" s="18" t="s">
        <v>253</v>
      </c>
      <c r="E1469" s="18" t="s">
        <v>258</v>
      </c>
      <c r="F1469" s="18" t="s">
        <v>259</v>
      </c>
      <c r="G1469" s="42">
        <v>0</v>
      </c>
      <c r="H1469" s="42">
        <v>2500000</v>
      </c>
      <c r="I1469" s="42">
        <v>1250000</v>
      </c>
      <c r="J1469" s="42">
        <v>0</v>
      </c>
      <c r="K1469" s="42">
        <v>0</v>
      </c>
      <c r="L1469" s="42">
        <v>0</v>
      </c>
      <c r="M1469" s="42">
        <v>0</v>
      </c>
      <c r="N1469" s="42">
        <v>0</v>
      </c>
      <c r="O1469" s="42">
        <v>2500000</v>
      </c>
      <c r="P1469" s="42">
        <v>1250000</v>
      </c>
      <c r="Q1469" s="17">
        <f t="shared" si="45"/>
        <v>0</v>
      </c>
    </row>
    <row r="1470" spans="1:17" x14ac:dyDescent="0.2">
      <c r="A1470" s="18" t="s">
        <v>474</v>
      </c>
      <c r="B1470" s="18" t="s">
        <v>475</v>
      </c>
      <c r="C1470" s="15" t="str">
        <f t="shared" si="44"/>
        <v>21375803 TEATRO NACIONAL</v>
      </c>
      <c r="D1470" s="18" t="s">
        <v>253</v>
      </c>
      <c r="E1470" s="18" t="s">
        <v>260</v>
      </c>
      <c r="F1470" s="18" t="s">
        <v>261</v>
      </c>
      <c r="G1470" s="42">
        <v>31800000</v>
      </c>
      <c r="H1470" s="42">
        <v>31800000</v>
      </c>
      <c r="I1470" s="42">
        <v>23850000</v>
      </c>
      <c r="J1470" s="42">
        <v>0</v>
      </c>
      <c r="K1470" s="42">
        <v>0</v>
      </c>
      <c r="L1470" s="42">
        <v>0</v>
      </c>
      <c r="M1470" s="42">
        <v>0</v>
      </c>
      <c r="N1470" s="42">
        <v>0</v>
      </c>
      <c r="O1470" s="42">
        <v>31800000</v>
      </c>
      <c r="P1470" s="42">
        <v>23850000</v>
      </c>
      <c r="Q1470" s="17">
        <f t="shared" si="45"/>
        <v>0</v>
      </c>
    </row>
    <row r="1471" spans="1:17" x14ac:dyDescent="0.2">
      <c r="A1471" s="18" t="s">
        <v>474</v>
      </c>
      <c r="B1471" s="18" t="s">
        <v>475</v>
      </c>
      <c r="C1471" s="15" t="str">
        <f t="shared" si="44"/>
        <v>21375803 TEATRO NACIONAL</v>
      </c>
      <c r="D1471" s="18" t="s">
        <v>253</v>
      </c>
      <c r="E1471" s="18" t="s">
        <v>262</v>
      </c>
      <c r="F1471" s="18" t="s">
        <v>263</v>
      </c>
      <c r="G1471" s="42">
        <v>33688115</v>
      </c>
      <c r="H1471" s="42">
        <v>35288115</v>
      </c>
      <c r="I1471" s="42">
        <v>26066086.25</v>
      </c>
      <c r="J1471" s="42">
        <v>0</v>
      </c>
      <c r="K1471" s="42">
        <v>0</v>
      </c>
      <c r="L1471" s="42">
        <v>0</v>
      </c>
      <c r="M1471" s="42">
        <v>8866776.2100000009</v>
      </c>
      <c r="N1471" s="42">
        <v>8866776.2100000009</v>
      </c>
      <c r="O1471" s="42">
        <v>26421338.789999999</v>
      </c>
      <c r="P1471" s="42">
        <v>17199310.039999999</v>
      </c>
      <c r="Q1471" s="17">
        <f t="shared" si="45"/>
        <v>0.25126806036536664</v>
      </c>
    </row>
    <row r="1472" spans="1:17" x14ac:dyDescent="0.2">
      <c r="A1472" s="18" t="s">
        <v>474</v>
      </c>
      <c r="B1472" s="18" t="s">
        <v>475</v>
      </c>
      <c r="C1472" s="15" t="str">
        <f t="shared" si="44"/>
        <v>21375803 TEATRO NACIONAL</v>
      </c>
      <c r="D1472" s="18" t="s">
        <v>253</v>
      </c>
      <c r="E1472" s="18" t="s">
        <v>264</v>
      </c>
      <c r="F1472" s="18" t="s">
        <v>265</v>
      </c>
      <c r="G1472" s="42">
        <v>20000000</v>
      </c>
      <c r="H1472" s="42">
        <v>20000000</v>
      </c>
      <c r="I1472" s="42">
        <v>16000000</v>
      </c>
      <c r="J1472" s="42">
        <v>0</v>
      </c>
      <c r="K1472" s="42">
        <v>0</v>
      </c>
      <c r="L1472" s="42">
        <v>0</v>
      </c>
      <c r="M1472" s="42">
        <v>9367391.2100000009</v>
      </c>
      <c r="N1472" s="42">
        <v>9347952.6300000008</v>
      </c>
      <c r="O1472" s="42">
        <v>10632608.789999999</v>
      </c>
      <c r="P1472" s="42">
        <v>6632608.79</v>
      </c>
      <c r="Q1472" s="17">
        <f t="shared" si="45"/>
        <v>0.46836956050000006</v>
      </c>
    </row>
    <row r="1473" spans="1:17" x14ac:dyDescent="0.2">
      <c r="A1473" s="18" t="s">
        <v>474</v>
      </c>
      <c r="B1473" s="18" t="s">
        <v>475</v>
      </c>
      <c r="C1473" s="15" t="str">
        <f t="shared" si="44"/>
        <v>21375803 TEATRO NACIONAL</v>
      </c>
      <c r="D1473" s="18" t="s">
        <v>253</v>
      </c>
      <c r="E1473" s="18" t="s">
        <v>357</v>
      </c>
      <c r="F1473" s="18" t="s">
        <v>358</v>
      </c>
      <c r="G1473" s="42">
        <v>11000000</v>
      </c>
      <c r="H1473" s="42">
        <v>11000000</v>
      </c>
      <c r="I1473" s="42">
        <v>8250000</v>
      </c>
      <c r="J1473" s="42">
        <v>0</v>
      </c>
      <c r="K1473" s="42">
        <v>0</v>
      </c>
      <c r="L1473" s="42">
        <v>0</v>
      </c>
      <c r="M1473" s="42">
        <v>0</v>
      </c>
      <c r="N1473" s="42">
        <v>0</v>
      </c>
      <c r="O1473" s="42">
        <v>11000000</v>
      </c>
      <c r="P1473" s="42">
        <v>8250000</v>
      </c>
      <c r="Q1473" s="20">
        <f t="shared" si="45"/>
        <v>0</v>
      </c>
    </row>
    <row r="1474" spans="1:17" x14ac:dyDescent="0.2">
      <c r="A1474" s="18" t="s">
        <v>474</v>
      </c>
      <c r="B1474" s="18" t="s">
        <v>475</v>
      </c>
      <c r="C1474" s="15" t="str">
        <f t="shared" si="44"/>
        <v>21375803 TEATRO NACIONAL</v>
      </c>
      <c r="D1474" s="18" t="s">
        <v>253</v>
      </c>
      <c r="E1474" s="18" t="s">
        <v>266</v>
      </c>
      <c r="F1474" s="18" t="s">
        <v>267</v>
      </c>
      <c r="G1474" s="42">
        <v>66100000</v>
      </c>
      <c r="H1474" s="42">
        <v>62000000</v>
      </c>
      <c r="I1474" s="42">
        <v>47525000</v>
      </c>
      <c r="J1474" s="42">
        <v>0</v>
      </c>
      <c r="K1474" s="42">
        <v>0</v>
      </c>
      <c r="L1474" s="42">
        <v>0</v>
      </c>
      <c r="M1474" s="42">
        <v>4819224</v>
      </c>
      <c r="N1474" s="42">
        <v>4769826</v>
      </c>
      <c r="O1474" s="42">
        <v>57180776</v>
      </c>
      <c r="P1474" s="42">
        <v>42705776</v>
      </c>
      <c r="Q1474" s="17">
        <f t="shared" si="45"/>
        <v>7.7729419354838708E-2</v>
      </c>
    </row>
    <row r="1475" spans="1:17" x14ac:dyDescent="0.2">
      <c r="A1475" s="18" t="s">
        <v>474</v>
      </c>
      <c r="B1475" s="18" t="s">
        <v>475</v>
      </c>
      <c r="C1475" s="15" t="str">
        <f t="shared" si="44"/>
        <v>21375803 TEATRO NACIONAL</v>
      </c>
      <c r="D1475" s="18" t="s">
        <v>253</v>
      </c>
      <c r="E1475" s="18" t="s">
        <v>268</v>
      </c>
      <c r="F1475" s="18" t="s">
        <v>269</v>
      </c>
      <c r="G1475" s="42">
        <v>204000000</v>
      </c>
      <c r="H1475" s="42">
        <v>204000000</v>
      </c>
      <c r="I1475" s="42">
        <v>153000000</v>
      </c>
      <c r="J1475" s="42">
        <v>0</v>
      </c>
      <c r="K1475" s="42">
        <v>0</v>
      </c>
      <c r="L1475" s="42">
        <v>0</v>
      </c>
      <c r="M1475" s="42">
        <v>67564676.459999993</v>
      </c>
      <c r="N1475" s="42">
        <v>67135888.980000004</v>
      </c>
      <c r="O1475" s="42">
        <v>136435323.53999999</v>
      </c>
      <c r="P1475" s="42">
        <v>85435323.540000007</v>
      </c>
      <c r="Q1475" s="17">
        <f t="shared" si="45"/>
        <v>0.33119939441176466</v>
      </c>
    </row>
    <row r="1476" spans="1:17" x14ac:dyDescent="0.2">
      <c r="A1476" s="18" t="s">
        <v>474</v>
      </c>
      <c r="B1476" s="18" t="s">
        <v>475</v>
      </c>
      <c r="C1476" s="15" t="str">
        <f t="shared" si="44"/>
        <v>21375803 TEATRO NACIONAL</v>
      </c>
      <c r="D1476" s="18" t="s">
        <v>253</v>
      </c>
      <c r="E1476" s="18" t="s">
        <v>270</v>
      </c>
      <c r="F1476" s="18" t="s">
        <v>271</v>
      </c>
      <c r="G1476" s="42">
        <v>204000000</v>
      </c>
      <c r="H1476" s="42">
        <v>204000000</v>
      </c>
      <c r="I1476" s="42">
        <v>153000000</v>
      </c>
      <c r="J1476" s="42">
        <v>0</v>
      </c>
      <c r="K1476" s="42">
        <v>0</v>
      </c>
      <c r="L1476" s="42">
        <v>0</v>
      </c>
      <c r="M1476" s="42">
        <v>67564676.459999993</v>
      </c>
      <c r="N1476" s="42">
        <v>67135888.980000004</v>
      </c>
      <c r="O1476" s="42">
        <v>136435323.53999999</v>
      </c>
      <c r="P1476" s="42">
        <v>85435323.540000007</v>
      </c>
      <c r="Q1476" s="17">
        <f t="shared" si="45"/>
        <v>0.33119939441176466</v>
      </c>
    </row>
    <row r="1477" spans="1:17" x14ac:dyDescent="0.2">
      <c r="A1477" s="18" t="s">
        <v>474</v>
      </c>
      <c r="B1477" s="18" t="s">
        <v>475</v>
      </c>
      <c r="C1477" s="15" t="str">
        <f t="shared" si="44"/>
        <v>21375803 TEATRO NACIONAL</v>
      </c>
      <c r="D1477" s="18" t="s">
        <v>253</v>
      </c>
      <c r="E1477" s="18" t="s">
        <v>274</v>
      </c>
      <c r="F1477" s="18" t="s">
        <v>275</v>
      </c>
      <c r="G1477" s="42">
        <v>20000000</v>
      </c>
      <c r="H1477" s="42">
        <v>20000000</v>
      </c>
      <c r="I1477" s="42">
        <v>15000000</v>
      </c>
      <c r="J1477" s="42">
        <v>0</v>
      </c>
      <c r="K1477" s="42">
        <v>0</v>
      </c>
      <c r="L1477" s="42">
        <v>0</v>
      </c>
      <c r="M1477" s="42">
        <v>6225079.9400000004</v>
      </c>
      <c r="N1477" s="42">
        <v>6225079.9400000004</v>
      </c>
      <c r="O1477" s="42">
        <v>13774920.060000001</v>
      </c>
      <c r="P1477" s="42">
        <v>8774920.0600000005</v>
      </c>
      <c r="Q1477" s="17">
        <f t="shared" si="45"/>
        <v>0.311253997</v>
      </c>
    </row>
    <row r="1478" spans="1:17" x14ac:dyDescent="0.2">
      <c r="A1478" s="18" t="s">
        <v>474</v>
      </c>
      <c r="B1478" s="18" t="s">
        <v>475</v>
      </c>
      <c r="C1478" s="15" t="str">
        <f t="shared" si="44"/>
        <v>21375803 TEATRO NACIONAL</v>
      </c>
      <c r="D1478" s="18" t="s">
        <v>253</v>
      </c>
      <c r="E1478" s="18" t="s">
        <v>276</v>
      </c>
      <c r="F1478" s="18" t="s">
        <v>277</v>
      </c>
      <c r="G1478" s="42">
        <v>20000000</v>
      </c>
      <c r="H1478" s="42">
        <v>20000000</v>
      </c>
      <c r="I1478" s="42">
        <v>15000000</v>
      </c>
      <c r="J1478" s="42">
        <v>0</v>
      </c>
      <c r="K1478" s="42">
        <v>0</v>
      </c>
      <c r="L1478" s="42">
        <v>0</v>
      </c>
      <c r="M1478" s="42">
        <v>6225079.9400000004</v>
      </c>
      <c r="N1478" s="42">
        <v>6225079.9400000004</v>
      </c>
      <c r="O1478" s="42">
        <v>13774920.060000001</v>
      </c>
      <c r="P1478" s="42">
        <v>8774920.0600000005</v>
      </c>
      <c r="Q1478" s="17">
        <f t="shared" si="45"/>
        <v>0.311253997</v>
      </c>
    </row>
    <row r="1479" spans="1:17" x14ac:dyDescent="0.2">
      <c r="A1479" s="40" t="s">
        <v>492</v>
      </c>
      <c r="B1479" s="40" t="s">
        <v>493</v>
      </c>
      <c r="C1479" s="15" t="str">
        <f t="shared" ref="C1479:C1542" si="46">+CONCATENATE(A1479," ",B1479)</f>
        <v>21375804 TEATRO POPULAR MELICO SALAZAR</v>
      </c>
      <c r="D1479" s="40" t="s">
        <v>19</v>
      </c>
      <c r="E1479" s="40" t="s">
        <v>20</v>
      </c>
      <c r="F1479" s="40" t="s">
        <v>20</v>
      </c>
      <c r="G1479" s="41">
        <v>3187303187</v>
      </c>
      <c r="H1479" s="41">
        <v>3312103187</v>
      </c>
      <c r="I1479" s="41">
        <v>2866979199.3800001</v>
      </c>
      <c r="J1479" s="41">
        <v>0</v>
      </c>
      <c r="K1479" s="41">
        <v>0</v>
      </c>
      <c r="L1479" s="41">
        <v>0</v>
      </c>
      <c r="M1479" s="41">
        <v>1532896156.79</v>
      </c>
      <c r="N1479" s="41">
        <v>1488421821.72</v>
      </c>
      <c r="O1479" s="41">
        <v>1779207030.21</v>
      </c>
      <c r="P1479" s="41">
        <v>1334083042.5899999</v>
      </c>
      <c r="Q1479" s="20">
        <f t="shared" ref="Q1479:Q1542" si="47">+IFERROR(M1479/H1479,0)</f>
        <v>0.46281654593571092</v>
      </c>
    </row>
    <row r="1480" spans="1:17" x14ac:dyDescent="0.2">
      <c r="A1480" s="18" t="s">
        <v>492</v>
      </c>
      <c r="B1480" s="18" t="s">
        <v>493</v>
      </c>
      <c r="C1480" s="15" t="str">
        <f t="shared" si="46"/>
        <v>21375804 TEATRO POPULAR MELICO SALAZAR</v>
      </c>
      <c r="D1480" s="18" t="s">
        <v>19</v>
      </c>
      <c r="E1480" s="18" t="s">
        <v>23</v>
      </c>
      <c r="F1480" s="18" t="s">
        <v>24</v>
      </c>
      <c r="G1480" s="42">
        <v>1923656736</v>
      </c>
      <c r="H1480" s="42">
        <v>1923656736</v>
      </c>
      <c r="I1480" s="42">
        <v>1849632558</v>
      </c>
      <c r="J1480" s="42">
        <v>0</v>
      </c>
      <c r="K1480" s="42">
        <v>0</v>
      </c>
      <c r="L1480" s="42">
        <v>0</v>
      </c>
      <c r="M1480" s="42">
        <v>1011431307.65</v>
      </c>
      <c r="N1480" s="42">
        <v>969787937.80999994</v>
      </c>
      <c r="O1480" s="42">
        <v>912225428.35000002</v>
      </c>
      <c r="P1480" s="42">
        <v>838201250.35000002</v>
      </c>
      <c r="Q1480" s="17">
        <f t="shared" si="47"/>
        <v>0.52578575414298867</v>
      </c>
    </row>
    <row r="1481" spans="1:17" x14ac:dyDescent="0.2">
      <c r="A1481" s="18" t="s">
        <v>492</v>
      </c>
      <c r="B1481" s="18" t="s">
        <v>493</v>
      </c>
      <c r="C1481" s="15" t="str">
        <f t="shared" si="46"/>
        <v>21375804 TEATRO POPULAR MELICO SALAZAR</v>
      </c>
      <c r="D1481" s="18" t="s">
        <v>19</v>
      </c>
      <c r="E1481" s="18" t="s">
        <v>25</v>
      </c>
      <c r="F1481" s="18" t="s">
        <v>26</v>
      </c>
      <c r="G1481" s="42">
        <v>799779840</v>
      </c>
      <c r="H1481" s="42">
        <v>777111840</v>
      </c>
      <c r="I1481" s="42">
        <v>737444258</v>
      </c>
      <c r="J1481" s="42">
        <v>0</v>
      </c>
      <c r="K1481" s="42">
        <v>0</v>
      </c>
      <c r="L1481" s="42">
        <v>0</v>
      </c>
      <c r="M1481" s="42">
        <v>466669861.33999997</v>
      </c>
      <c r="N1481" s="42">
        <v>453876354.31999999</v>
      </c>
      <c r="O1481" s="42">
        <v>310441978.66000003</v>
      </c>
      <c r="P1481" s="42">
        <v>270774396.66000003</v>
      </c>
      <c r="Q1481" s="17">
        <f t="shared" si="47"/>
        <v>0.60051827461540153</v>
      </c>
    </row>
    <row r="1482" spans="1:17" x14ac:dyDescent="0.2">
      <c r="A1482" s="18" t="s">
        <v>492</v>
      </c>
      <c r="B1482" s="18" t="s">
        <v>493</v>
      </c>
      <c r="C1482" s="15" t="str">
        <f t="shared" si="46"/>
        <v>21375804 TEATRO POPULAR MELICO SALAZAR</v>
      </c>
      <c r="D1482" s="18" t="s">
        <v>19</v>
      </c>
      <c r="E1482" s="18" t="s">
        <v>27</v>
      </c>
      <c r="F1482" s="18" t="s">
        <v>28</v>
      </c>
      <c r="G1482" s="42">
        <v>796779840</v>
      </c>
      <c r="H1482" s="42">
        <v>774111840</v>
      </c>
      <c r="I1482" s="42">
        <v>734444258</v>
      </c>
      <c r="J1482" s="42">
        <v>0</v>
      </c>
      <c r="K1482" s="42">
        <v>0</v>
      </c>
      <c r="L1482" s="42">
        <v>0</v>
      </c>
      <c r="M1482" s="42">
        <v>466669861.33999997</v>
      </c>
      <c r="N1482" s="42">
        <v>453876354.31999999</v>
      </c>
      <c r="O1482" s="42">
        <v>307441978.66000003</v>
      </c>
      <c r="P1482" s="42">
        <v>267774396.66</v>
      </c>
      <c r="Q1482" s="17">
        <f t="shared" si="47"/>
        <v>0.60284552854791629</v>
      </c>
    </row>
    <row r="1483" spans="1:17" x14ac:dyDescent="0.2">
      <c r="A1483" s="18" t="s">
        <v>492</v>
      </c>
      <c r="B1483" s="18" t="s">
        <v>493</v>
      </c>
      <c r="C1483" s="15" t="str">
        <f t="shared" si="46"/>
        <v>21375804 TEATRO POPULAR MELICO SALAZAR</v>
      </c>
      <c r="D1483" s="18" t="s">
        <v>19</v>
      </c>
      <c r="E1483" s="18" t="s">
        <v>29</v>
      </c>
      <c r="F1483" s="18" t="s">
        <v>30</v>
      </c>
      <c r="G1483" s="42">
        <v>3000000</v>
      </c>
      <c r="H1483" s="42">
        <v>3000000</v>
      </c>
      <c r="I1483" s="42">
        <v>3000000</v>
      </c>
      <c r="J1483" s="42">
        <v>0</v>
      </c>
      <c r="K1483" s="42">
        <v>0</v>
      </c>
      <c r="L1483" s="42">
        <v>0</v>
      </c>
      <c r="M1483" s="42">
        <v>0</v>
      </c>
      <c r="N1483" s="42">
        <v>0</v>
      </c>
      <c r="O1483" s="42">
        <v>3000000</v>
      </c>
      <c r="P1483" s="42">
        <v>3000000</v>
      </c>
      <c r="Q1483" s="17">
        <f t="shared" si="47"/>
        <v>0</v>
      </c>
    </row>
    <row r="1484" spans="1:17" x14ac:dyDescent="0.2">
      <c r="A1484" s="18" t="s">
        <v>492</v>
      </c>
      <c r="B1484" s="18" t="s">
        <v>493</v>
      </c>
      <c r="C1484" s="15" t="str">
        <f t="shared" si="46"/>
        <v>21375804 TEATRO POPULAR MELICO SALAZAR</v>
      </c>
      <c r="D1484" s="18" t="s">
        <v>19</v>
      </c>
      <c r="E1484" s="18" t="s">
        <v>31</v>
      </c>
      <c r="F1484" s="18" t="s">
        <v>32</v>
      </c>
      <c r="G1484" s="42">
        <v>105494770</v>
      </c>
      <c r="H1484" s="42">
        <v>133294770</v>
      </c>
      <c r="I1484" s="42">
        <v>125294770</v>
      </c>
      <c r="J1484" s="42">
        <v>0</v>
      </c>
      <c r="K1484" s="42">
        <v>0</v>
      </c>
      <c r="L1484" s="42">
        <v>0</v>
      </c>
      <c r="M1484" s="42">
        <v>50501024.869999997</v>
      </c>
      <c r="N1484" s="42">
        <v>50501024.869999997</v>
      </c>
      <c r="O1484" s="42">
        <v>82793745.129999995</v>
      </c>
      <c r="P1484" s="42">
        <v>74793745.129999995</v>
      </c>
      <c r="Q1484" s="17">
        <f t="shared" si="47"/>
        <v>0.37886726440954882</v>
      </c>
    </row>
    <row r="1485" spans="1:17" x14ac:dyDescent="0.2">
      <c r="A1485" s="18" t="s">
        <v>492</v>
      </c>
      <c r="B1485" s="18" t="s">
        <v>493</v>
      </c>
      <c r="C1485" s="15" t="str">
        <f t="shared" si="46"/>
        <v>21375804 TEATRO POPULAR MELICO SALAZAR</v>
      </c>
      <c r="D1485" s="18" t="s">
        <v>19</v>
      </c>
      <c r="E1485" s="18" t="s">
        <v>33</v>
      </c>
      <c r="F1485" s="18" t="s">
        <v>34</v>
      </c>
      <c r="G1485" s="42">
        <v>105494770</v>
      </c>
      <c r="H1485" s="42">
        <v>133294770</v>
      </c>
      <c r="I1485" s="42">
        <v>125294770</v>
      </c>
      <c r="J1485" s="42">
        <v>0</v>
      </c>
      <c r="K1485" s="42">
        <v>0</v>
      </c>
      <c r="L1485" s="42">
        <v>0</v>
      </c>
      <c r="M1485" s="42">
        <v>50501024.869999997</v>
      </c>
      <c r="N1485" s="42">
        <v>50501024.869999997</v>
      </c>
      <c r="O1485" s="42">
        <v>82793745.129999995</v>
      </c>
      <c r="P1485" s="42">
        <v>74793745.129999995</v>
      </c>
      <c r="Q1485" s="17">
        <f t="shared" si="47"/>
        <v>0.37886726440954882</v>
      </c>
    </row>
    <row r="1486" spans="1:17" x14ac:dyDescent="0.2">
      <c r="A1486" s="18" t="s">
        <v>492</v>
      </c>
      <c r="B1486" s="18" t="s">
        <v>493</v>
      </c>
      <c r="C1486" s="15" t="str">
        <f t="shared" si="46"/>
        <v>21375804 TEATRO POPULAR MELICO SALAZAR</v>
      </c>
      <c r="D1486" s="18" t="s">
        <v>19</v>
      </c>
      <c r="E1486" s="18" t="s">
        <v>35</v>
      </c>
      <c r="F1486" s="18" t="s">
        <v>36</v>
      </c>
      <c r="G1486" s="42">
        <v>699099733</v>
      </c>
      <c r="H1486" s="42">
        <v>693967733</v>
      </c>
      <c r="I1486" s="42">
        <v>676075399</v>
      </c>
      <c r="J1486" s="42">
        <v>0</v>
      </c>
      <c r="K1486" s="42">
        <v>0</v>
      </c>
      <c r="L1486" s="42">
        <v>0</v>
      </c>
      <c r="M1486" s="42">
        <v>335419954.38999999</v>
      </c>
      <c r="N1486" s="42">
        <v>325571240.56999999</v>
      </c>
      <c r="O1486" s="42">
        <v>358547778.61000001</v>
      </c>
      <c r="P1486" s="42">
        <v>340655444.61000001</v>
      </c>
      <c r="Q1486" s="17">
        <f t="shared" si="47"/>
        <v>0.48333652767973867</v>
      </c>
    </row>
    <row r="1487" spans="1:17" x14ac:dyDescent="0.2">
      <c r="A1487" s="18" t="s">
        <v>492</v>
      </c>
      <c r="B1487" s="18" t="s">
        <v>493</v>
      </c>
      <c r="C1487" s="15" t="str">
        <f t="shared" si="46"/>
        <v>21375804 TEATRO POPULAR MELICO SALAZAR</v>
      </c>
      <c r="D1487" s="18" t="s">
        <v>19</v>
      </c>
      <c r="E1487" s="18" t="s">
        <v>37</v>
      </c>
      <c r="F1487" s="18" t="s">
        <v>38</v>
      </c>
      <c r="G1487" s="42">
        <v>294800000</v>
      </c>
      <c r="H1487" s="42">
        <v>294800000</v>
      </c>
      <c r="I1487" s="42">
        <v>282006181</v>
      </c>
      <c r="J1487" s="42">
        <v>0</v>
      </c>
      <c r="K1487" s="42">
        <v>0</v>
      </c>
      <c r="L1487" s="42">
        <v>0</v>
      </c>
      <c r="M1487" s="42">
        <v>140142239.25</v>
      </c>
      <c r="N1487" s="42">
        <v>140142239.25</v>
      </c>
      <c r="O1487" s="42">
        <v>154657760.75</v>
      </c>
      <c r="P1487" s="42">
        <v>141863941.75</v>
      </c>
      <c r="Q1487" s="17">
        <f t="shared" si="47"/>
        <v>0.47538073015603799</v>
      </c>
    </row>
    <row r="1488" spans="1:17" x14ac:dyDescent="0.2">
      <c r="A1488" s="18" t="s">
        <v>492</v>
      </c>
      <c r="B1488" s="18" t="s">
        <v>493</v>
      </c>
      <c r="C1488" s="15" t="str">
        <f t="shared" si="46"/>
        <v>21375804 TEATRO POPULAR MELICO SALAZAR</v>
      </c>
      <c r="D1488" s="18" t="s">
        <v>19</v>
      </c>
      <c r="E1488" s="18" t="s">
        <v>39</v>
      </c>
      <c r="F1488" s="18" t="s">
        <v>40</v>
      </c>
      <c r="G1488" s="42">
        <v>141569405</v>
      </c>
      <c r="H1488" s="42">
        <v>136437405</v>
      </c>
      <c r="I1488" s="42">
        <v>135248429</v>
      </c>
      <c r="J1488" s="42">
        <v>0</v>
      </c>
      <c r="K1488" s="42">
        <v>0</v>
      </c>
      <c r="L1488" s="42">
        <v>0</v>
      </c>
      <c r="M1488" s="42">
        <v>75000613.590000004</v>
      </c>
      <c r="N1488" s="42">
        <v>75000613.590000004</v>
      </c>
      <c r="O1488" s="42">
        <v>61436791.409999996</v>
      </c>
      <c r="P1488" s="42">
        <v>60247815.409999996</v>
      </c>
      <c r="Q1488" s="17">
        <f t="shared" si="47"/>
        <v>0.54970712459680693</v>
      </c>
    </row>
    <row r="1489" spans="1:17" x14ac:dyDescent="0.2">
      <c r="A1489" s="18" t="s">
        <v>492</v>
      </c>
      <c r="B1489" s="18" t="s">
        <v>493</v>
      </c>
      <c r="C1489" s="15" t="str">
        <f t="shared" si="46"/>
        <v>21375804 TEATRO POPULAR MELICO SALAZAR</v>
      </c>
      <c r="D1489" s="18" t="s">
        <v>19</v>
      </c>
      <c r="E1489" s="18" t="s">
        <v>41</v>
      </c>
      <c r="F1489" s="18" t="s">
        <v>42</v>
      </c>
      <c r="G1489" s="42">
        <v>125027052</v>
      </c>
      <c r="H1489" s="42">
        <v>125027052</v>
      </c>
      <c r="I1489" s="42">
        <v>121442543</v>
      </c>
      <c r="J1489" s="42">
        <v>0</v>
      </c>
      <c r="K1489" s="42">
        <v>0</v>
      </c>
      <c r="L1489" s="42">
        <v>0</v>
      </c>
      <c r="M1489" s="42">
        <v>1361857.07</v>
      </c>
      <c r="N1489" s="42">
        <v>1361857.07</v>
      </c>
      <c r="O1489" s="42">
        <v>123665194.93000001</v>
      </c>
      <c r="P1489" s="42">
        <v>120080685.93000001</v>
      </c>
      <c r="Q1489" s="17">
        <f t="shared" si="47"/>
        <v>1.0892499248882555E-2</v>
      </c>
    </row>
    <row r="1490" spans="1:17" x14ac:dyDescent="0.2">
      <c r="A1490" s="18" t="s">
        <v>492</v>
      </c>
      <c r="B1490" s="18" t="s">
        <v>493</v>
      </c>
      <c r="C1490" s="15" t="str">
        <f t="shared" si="46"/>
        <v>21375804 TEATRO POPULAR MELICO SALAZAR</v>
      </c>
      <c r="D1490" s="18" t="s">
        <v>19</v>
      </c>
      <c r="E1490" s="18" t="s">
        <v>43</v>
      </c>
      <c r="F1490" s="18" t="s">
        <v>44</v>
      </c>
      <c r="G1490" s="42">
        <v>98003276</v>
      </c>
      <c r="H1490" s="42">
        <v>98003276</v>
      </c>
      <c r="I1490" s="42">
        <v>98003276</v>
      </c>
      <c r="J1490" s="42">
        <v>0</v>
      </c>
      <c r="K1490" s="42">
        <v>0</v>
      </c>
      <c r="L1490" s="42">
        <v>0</v>
      </c>
      <c r="M1490" s="42">
        <v>97340490.540000007</v>
      </c>
      <c r="N1490" s="42">
        <v>87491776.719999999</v>
      </c>
      <c r="O1490" s="42">
        <v>662785.46</v>
      </c>
      <c r="P1490" s="42">
        <v>662785.46</v>
      </c>
      <c r="Q1490" s="17">
        <f t="shared" si="47"/>
        <v>0.99323710913500485</v>
      </c>
    </row>
    <row r="1491" spans="1:17" x14ac:dyDescent="0.2">
      <c r="A1491" s="18" t="s">
        <v>492</v>
      </c>
      <c r="B1491" s="18" t="s">
        <v>493</v>
      </c>
      <c r="C1491" s="15" t="str">
        <f t="shared" si="46"/>
        <v>21375804 TEATRO POPULAR MELICO SALAZAR</v>
      </c>
      <c r="D1491" s="18" t="s">
        <v>19</v>
      </c>
      <c r="E1491" s="18" t="s">
        <v>45</v>
      </c>
      <c r="F1491" s="18" t="s">
        <v>46</v>
      </c>
      <c r="G1491" s="42">
        <v>39700000</v>
      </c>
      <c r="H1491" s="42">
        <v>39700000</v>
      </c>
      <c r="I1491" s="42">
        <v>39374970</v>
      </c>
      <c r="J1491" s="42">
        <v>0</v>
      </c>
      <c r="K1491" s="42">
        <v>0</v>
      </c>
      <c r="L1491" s="42">
        <v>0</v>
      </c>
      <c r="M1491" s="42">
        <v>21574753.940000001</v>
      </c>
      <c r="N1491" s="42">
        <v>21574753.940000001</v>
      </c>
      <c r="O1491" s="42">
        <v>18125246.059999999</v>
      </c>
      <c r="P1491" s="42">
        <v>17800216.059999999</v>
      </c>
      <c r="Q1491" s="17">
        <f t="shared" si="47"/>
        <v>0.54344468362720411</v>
      </c>
    </row>
    <row r="1492" spans="1:17" x14ac:dyDescent="0.2">
      <c r="A1492" s="18" t="s">
        <v>492</v>
      </c>
      <c r="B1492" s="18" t="s">
        <v>493</v>
      </c>
      <c r="C1492" s="15" t="str">
        <f t="shared" si="46"/>
        <v>21375804 TEATRO POPULAR MELICO SALAZAR</v>
      </c>
      <c r="D1492" s="18" t="s">
        <v>19</v>
      </c>
      <c r="E1492" s="18" t="s">
        <v>47</v>
      </c>
      <c r="F1492" s="18" t="s">
        <v>48</v>
      </c>
      <c r="G1492" s="42">
        <v>150330622</v>
      </c>
      <c r="H1492" s="42">
        <v>150330622</v>
      </c>
      <c r="I1492" s="42">
        <v>146135068</v>
      </c>
      <c r="J1492" s="42">
        <v>0</v>
      </c>
      <c r="K1492" s="42">
        <v>0</v>
      </c>
      <c r="L1492" s="42">
        <v>0</v>
      </c>
      <c r="M1492" s="42">
        <v>73533471</v>
      </c>
      <c r="N1492" s="42">
        <v>64108994</v>
      </c>
      <c r="O1492" s="42">
        <v>76797151</v>
      </c>
      <c r="P1492" s="42">
        <v>72601597</v>
      </c>
      <c r="Q1492" s="17">
        <f t="shared" si="47"/>
        <v>0.48914499269483497</v>
      </c>
    </row>
    <row r="1493" spans="1:17" x14ac:dyDescent="0.2">
      <c r="A1493" s="18" t="s">
        <v>492</v>
      </c>
      <c r="B1493" s="18" t="s">
        <v>493</v>
      </c>
      <c r="C1493" s="15" t="str">
        <f t="shared" si="46"/>
        <v>21375804 TEATRO POPULAR MELICO SALAZAR</v>
      </c>
      <c r="D1493" s="18" t="s">
        <v>19</v>
      </c>
      <c r="E1493" s="18" t="s">
        <v>494</v>
      </c>
      <c r="F1493" s="18" t="s">
        <v>50</v>
      </c>
      <c r="G1493" s="42">
        <v>142621359</v>
      </c>
      <c r="H1493" s="42">
        <v>142621359</v>
      </c>
      <c r="I1493" s="42">
        <v>138640962</v>
      </c>
      <c r="J1493" s="42">
        <v>0</v>
      </c>
      <c r="K1493" s="42">
        <v>0</v>
      </c>
      <c r="L1493" s="42">
        <v>0</v>
      </c>
      <c r="M1493" s="42">
        <v>69770701</v>
      </c>
      <c r="N1493" s="42">
        <v>60828674</v>
      </c>
      <c r="O1493" s="42">
        <v>72850658</v>
      </c>
      <c r="P1493" s="42">
        <v>68870261</v>
      </c>
      <c r="Q1493" s="17">
        <f t="shared" si="47"/>
        <v>0.48920232908452371</v>
      </c>
    </row>
    <row r="1494" spans="1:17" x14ac:dyDescent="0.2">
      <c r="A1494" s="18" t="s">
        <v>492</v>
      </c>
      <c r="B1494" s="18" t="s">
        <v>493</v>
      </c>
      <c r="C1494" s="15" t="str">
        <f t="shared" si="46"/>
        <v>21375804 TEATRO POPULAR MELICO SALAZAR</v>
      </c>
      <c r="D1494" s="18" t="s">
        <v>19</v>
      </c>
      <c r="E1494" s="18" t="s">
        <v>495</v>
      </c>
      <c r="F1494" s="18" t="s">
        <v>52</v>
      </c>
      <c r="G1494" s="42">
        <v>7709263</v>
      </c>
      <c r="H1494" s="42">
        <v>7709263</v>
      </c>
      <c r="I1494" s="42">
        <v>7494106</v>
      </c>
      <c r="J1494" s="42">
        <v>0</v>
      </c>
      <c r="K1494" s="42">
        <v>0</v>
      </c>
      <c r="L1494" s="42">
        <v>0</v>
      </c>
      <c r="M1494" s="42">
        <v>3762770</v>
      </c>
      <c r="N1494" s="42">
        <v>3280320</v>
      </c>
      <c r="O1494" s="42">
        <v>3946493</v>
      </c>
      <c r="P1494" s="42">
        <v>3731336</v>
      </c>
      <c r="Q1494" s="17">
        <f t="shared" si="47"/>
        <v>0.48808426953393597</v>
      </c>
    </row>
    <row r="1495" spans="1:17" x14ac:dyDescent="0.2">
      <c r="A1495" s="18" t="s">
        <v>492</v>
      </c>
      <c r="B1495" s="18" t="s">
        <v>493</v>
      </c>
      <c r="C1495" s="15" t="str">
        <f t="shared" si="46"/>
        <v>21375804 TEATRO POPULAR MELICO SALAZAR</v>
      </c>
      <c r="D1495" s="18" t="s">
        <v>19</v>
      </c>
      <c r="E1495" s="18" t="s">
        <v>53</v>
      </c>
      <c r="F1495" s="18" t="s">
        <v>54</v>
      </c>
      <c r="G1495" s="42">
        <v>168951771</v>
      </c>
      <c r="H1495" s="42">
        <v>168951771</v>
      </c>
      <c r="I1495" s="42">
        <v>164683063</v>
      </c>
      <c r="J1495" s="42">
        <v>0</v>
      </c>
      <c r="K1495" s="42">
        <v>0</v>
      </c>
      <c r="L1495" s="42">
        <v>0</v>
      </c>
      <c r="M1495" s="42">
        <v>85306996.049999997</v>
      </c>
      <c r="N1495" s="42">
        <v>75730324.049999997</v>
      </c>
      <c r="O1495" s="42">
        <v>83644774.950000003</v>
      </c>
      <c r="P1495" s="42">
        <v>79376066.950000003</v>
      </c>
      <c r="Q1495" s="17">
        <f t="shared" si="47"/>
        <v>0.50491921774528181</v>
      </c>
    </row>
    <row r="1496" spans="1:17" x14ac:dyDescent="0.2">
      <c r="A1496" s="18" t="s">
        <v>492</v>
      </c>
      <c r="B1496" s="18" t="s">
        <v>493</v>
      </c>
      <c r="C1496" s="15" t="str">
        <f t="shared" si="46"/>
        <v>21375804 TEATRO POPULAR MELICO SALAZAR</v>
      </c>
      <c r="D1496" s="18" t="s">
        <v>19</v>
      </c>
      <c r="E1496" s="18" t="s">
        <v>496</v>
      </c>
      <c r="F1496" s="18" t="s">
        <v>56</v>
      </c>
      <c r="G1496" s="42">
        <v>83568407</v>
      </c>
      <c r="H1496" s="42">
        <v>83568407</v>
      </c>
      <c r="I1496" s="42">
        <v>81236109</v>
      </c>
      <c r="J1496" s="42">
        <v>0</v>
      </c>
      <c r="K1496" s="42">
        <v>0</v>
      </c>
      <c r="L1496" s="42">
        <v>0</v>
      </c>
      <c r="M1496" s="42">
        <v>40842705</v>
      </c>
      <c r="N1496" s="42">
        <v>35608025</v>
      </c>
      <c r="O1496" s="42">
        <v>42725702</v>
      </c>
      <c r="P1496" s="42">
        <v>40393404</v>
      </c>
      <c r="Q1496" s="17">
        <f t="shared" si="47"/>
        <v>0.48873379864713706</v>
      </c>
    </row>
    <row r="1497" spans="1:17" x14ac:dyDescent="0.2">
      <c r="A1497" s="18" t="s">
        <v>492</v>
      </c>
      <c r="B1497" s="18" t="s">
        <v>493</v>
      </c>
      <c r="C1497" s="15" t="str">
        <f t="shared" si="46"/>
        <v>21375804 TEATRO POPULAR MELICO SALAZAR</v>
      </c>
      <c r="D1497" s="18" t="s">
        <v>19</v>
      </c>
      <c r="E1497" s="18" t="s">
        <v>497</v>
      </c>
      <c r="F1497" s="18" t="s">
        <v>58</v>
      </c>
      <c r="G1497" s="42">
        <v>46255576</v>
      </c>
      <c r="H1497" s="42">
        <v>46255576</v>
      </c>
      <c r="I1497" s="42">
        <v>44964636</v>
      </c>
      <c r="J1497" s="42">
        <v>0</v>
      </c>
      <c r="K1497" s="42">
        <v>0</v>
      </c>
      <c r="L1497" s="42">
        <v>0</v>
      </c>
      <c r="M1497" s="42">
        <v>22576390</v>
      </c>
      <c r="N1497" s="42">
        <v>19681724</v>
      </c>
      <c r="O1497" s="42">
        <v>23679186</v>
      </c>
      <c r="P1497" s="42">
        <v>22388246</v>
      </c>
      <c r="Q1497" s="17">
        <f t="shared" si="47"/>
        <v>0.48807931826424561</v>
      </c>
    </row>
    <row r="1498" spans="1:17" x14ac:dyDescent="0.2">
      <c r="A1498" s="18" t="s">
        <v>492</v>
      </c>
      <c r="B1498" s="18" t="s">
        <v>493</v>
      </c>
      <c r="C1498" s="15" t="str">
        <f t="shared" si="46"/>
        <v>21375804 TEATRO POPULAR MELICO SALAZAR</v>
      </c>
      <c r="D1498" s="18" t="s">
        <v>19</v>
      </c>
      <c r="E1498" s="18" t="s">
        <v>498</v>
      </c>
      <c r="F1498" s="18" t="s">
        <v>60</v>
      </c>
      <c r="G1498" s="42">
        <v>23127788</v>
      </c>
      <c r="H1498" s="42">
        <v>23127788</v>
      </c>
      <c r="I1498" s="42">
        <v>22482318</v>
      </c>
      <c r="J1498" s="42">
        <v>0</v>
      </c>
      <c r="K1498" s="42">
        <v>0</v>
      </c>
      <c r="L1498" s="42">
        <v>0</v>
      </c>
      <c r="M1498" s="42">
        <v>11288148</v>
      </c>
      <c r="N1498" s="42">
        <v>9840822</v>
      </c>
      <c r="O1498" s="42">
        <v>11839640</v>
      </c>
      <c r="P1498" s="42">
        <v>11194170</v>
      </c>
      <c r="Q1498" s="17">
        <f t="shared" si="47"/>
        <v>0.48807728607681805</v>
      </c>
    </row>
    <row r="1499" spans="1:17" x14ac:dyDescent="0.2">
      <c r="A1499" s="18" t="s">
        <v>492</v>
      </c>
      <c r="B1499" s="18" t="s">
        <v>493</v>
      </c>
      <c r="C1499" s="15" t="str">
        <f t="shared" si="46"/>
        <v>21375804 TEATRO POPULAR MELICO SALAZAR</v>
      </c>
      <c r="D1499" s="18" t="s">
        <v>19</v>
      </c>
      <c r="E1499" s="18" t="s">
        <v>499</v>
      </c>
      <c r="F1499" s="18" t="s">
        <v>62</v>
      </c>
      <c r="G1499" s="42">
        <v>16000000</v>
      </c>
      <c r="H1499" s="42">
        <v>16000000</v>
      </c>
      <c r="I1499" s="42">
        <v>16000000</v>
      </c>
      <c r="J1499" s="42">
        <v>0</v>
      </c>
      <c r="K1499" s="42">
        <v>0</v>
      </c>
      <c r="L1499" s="42">
        <v>0</v>
      </c>
      <c r="M1499" s="42">
        <v>10599753.050000001</v>
      </c>
      <c r="N1499" s="42">
        <v>10599753.050000001</v>
      </c>
      <c r="O1499" s="42">
        <v>5400246.9500000002</v>
      </c>
      <c r="P1499" s="42">
        <v>5400246.9500000002</v>
      </c>
      <c r="Q1499" s="17">
        <f t="shared" si="47"/>
        <v>0.66248456562500002</v>
      </c>
    </row>
    <row r="1500" spans="1:17" x14ac:dyDescent="0.2">
      <c r="A1500" s="18" t="s">
        <v>492</v>
      </c>
      <c r="B1500" s="18" t="s">
        <v>493</v>
      </c>
      <c r="C1500" s="15" t="str">
        <f t="shared" si="46"/>
        <v>21375804 TEATRO POPULAR MELICO SALAZAR</v>
      </c>
      <c r="D1500" s="18" t="s">
        <v>19</v>
      </c>
      <c r="E1500" s="18" t="s">
        <v>63</v>
      </c>
      <c r="F1500" s="18" t="s">
        <v>64</v>
      </c>
      <c r="G1500" s="42">
        <v>709604335</v>
      </c>
      <c r="H1500" s="42">
        <v>708554335</v>
      </c>
      <c r="I1500" s="42">
        <v>518100584.60000002</v>
      </c>
      <c r="J1500" s="42">
        <v>0</v>
      </c>
      <c r="K1500" s="42">
        <v>0</v>
      </c>
      <c r="L1500" s="42">
        <v>0</v>
      </c>
      <c r="M1500" s="42">
        <v>331926866.33999997</v>
      </c>
      <c r="N1500" s="42">
        <v>330488699.41000003</v>
      </c>
      <c r="O1500" s="42">
        <v>376627468.66000003</v>
      </c>
      <c r="P1500" s="42">
        <v>186173718.25999999</v>
      </c>
      <c r="Q1500" s="17">
        <f t="shared" si="47"/>
        <v>0.46845647531039375</v>
      </c>
    </row>
    <row r="1501" spans="1:17" x14ac:dyDescent="0.2">
      <c r="A1501" s="18" t="s">
        <v>492</v>
      </c>
      <c r="B1501" s="18" t="s">
        <v>493</v>
      </c>
      <c r="C1501" s="15" t="str">
        <f t="shared" si="46"/>
        <v>21375804 TEATRO POPULAR MELICO SALAZAR</v>
      </c>
      <c r="D1501" s="18" t="s">
        <v>19</v>
      </c>
      <c r="E1501" s="18" t="s">
        <v>65</v>
      </c>
      <c r="F1501" s="18" t="s">
        <v>66</v>
      </c>
      <c r="G1501" s="42">
        <v>96450000</v>
      </c>
      <c r="H1501" s="42">
        <v>94226000</v>
      </c>
      <c r="I1501" s="42">
        <v>70298000</v>
      </c>
      <c r="J1501" s="42">
        <v>0</v>
      </c>
      <c r="K1501" s="42">
        <v>0</v>
      </c>
      <c r="L1501" s="42">
        <v>0</v>
      </c>
      <c r="M1501" s="42">
        <v>54632900.719999999</v>
      </c>
      <c r="N1501" s="42">
        <v>54509078.200000003</v>
      </c>
      <c r="O1501" s="42">
        <v>39593099.280000001</v>
      </c>
      <c r="P1501" s="42">
        <v>15665099.279999999</v>
      </c>
      <c r="Q1501" s="17">
        <f t="shared" si="47"/>
        <v>0.57980706726381248</v>
      </c>
    </row>
    <row r="1502" spans="1:17" x14ac:dyDescent="0.2">
      <c r="A1502" s="18" t="s">
        <v>492</v>
      </c>
      <c r="B1502" s="18" t="s">
        <v>493</v>
      </c>
      <c r="C1502" s="15" t="str">
        <f t="shared" si="46"/>
        <v>21375804 TEATRO POPULAR MELICO SALAZAR</v>
      </c>
      <c r="D1502" s="18" t="s">
        <v>19</v>
      </c>
      <c r="E1502" s="18" t="s">
        <v>285</v>
      </c>
      <c r="F1502" s="18" t="s">
        <v>286</v>
      </c>
      <c r="G1502" s="42">
        <v>53320000</v>
      </c>
      <c r="H1502" s="42">
        <v>52096000</v>
      </c>
      <c r="I1502" s="42">
        <v>39378000</v>
      </c>
      <c r="J1502" s="42">
        <v>0</v>
      </c>
      <c r="K1502" s="42">
        <v>0</v>
      </c>
      <c r="L1502" s="42">
        <v>0</v>
      </c>
      <c r="M1502" s="42">
        <v>33477988.800000001</v>
      </c>
      <c r="N1502" s="42">
        <v>33401971.199999999</v>
      </c>
      <c r="O1502" s="42">
        <v>18618011.199999999</v>
      </c>
      <c r="P1502" s="42">
        <v>5900011.2000000002</v>
      </c>
      <c r="Q1502" s="17">
        <f t="shared" si="47"/>
        <v>0.64262109950859947</v>
      </c>
    </row>
    <row r="1503" spans="1:17" x14ac:dyDescent="0.2">
      <c r="A1503" s="18" t="s">
        <v>492</v>
      </c>
      <c r="B1503" s="18" t="s">
        <v>493</v>
      </c>
      <c r="C1503" s="15" t="str">
        <f t="shared" si="46"/>
        <v>21375804 TEATRO POPULAR MELICO SALAZAR</v>
      </c>
      <c r="D1503" s="18" t="s">
        <v>19</v>
      </c>
      <c r="E1503" s="18" t="s">
        <v>67</v>
      </c>
      <c r="F1503" s="18" t="s">
        <v>68</v>
      </c>
      <c r="G1503" s="42">
        <v>43130000</v>
      </c>
      <c r="H1503" s="42">
        <v>42130000</v>
      </c>
      <c r="I1503" s="42">
        <v>30920000</v>
      </c>
      <c r="J1503" s="42">
        <v>0</v>
      </c>
      <c r="K1503" s="42">
        <v>0</v>
      </c>
      <c r="L1503" s="42">
        <v>0</v>
      </c>
      <c r="M1503" s="42">
        <v>21154911.920000002</v>
      </c>
      <c r="N1503" s="42">
        <v>21107107</v>
      </c>
      <c r="O1503" s="42">
        <v>20975088.079999998</v>
      </c>
      <c r="P1503" s="42">
        <v>9765088.0800000001</v>
      </c>
      <c r="Q1503" s="17">
        <f t="shared" si="47"/>
        <v>0.50213415428435804</v>
      </c>
    </row>
    <row r="1504" spans="1:17" x14ac:dyDescent="0.2">
      <c r="A1504" s="18" t="s">
        <v>492</v>
      </c>
      <c r="B1504" s="18" t="s">
        <v>493</v>
      </c>
      <c r="C1504" s="15" t="str">
        <f t="shared" si="46"/>
        <v>21375804 TEATRO POPULAR MELICO SALAZAR</v>
      </c>
      <c r="D1504" s="18" t="s">
        <v>19</v>
      </c>
      <c r="E1504" s="18" t="s">
        <v>73</v>
      </c>
      <c r="F1504" s="18" t="s">
        <v>74</v>
      </c>
      <c r="G1504" s="42">
        <v>97450000</v>
      </c>
      <c r="H1504" s="42">
        <v>94038000</v>
      </c>
      <c r="I1504" s="42">
        <v>70033333.340000004</v>
      </c>
      <c r="J1504" s="42">
        <v>0</v>
      </c>
      <c r="K1504" s="42">
        <v>0</v>
      </c>
      <c r="L1504" s="42">
        <v>0</v>
      </c>
      <c r="M1504" s="42">
        <v>54768709.460000001</v>
      </c>
      <c r="N1504" s="42">
        <v>54645828.460000001</v>
      </c>
      <c r="O1504" s="42">
        <v>39269290.539999999</v>
      </c>
      <c r="P1504" s="42">
        <v>15264623.880000001</v>
      </c>
      <c r="Q1504" s="17">
        <f t="shared" si="47"/>
        <v>0.58241040281588297</v>
      </c>
    </row>
    <row r="1505" spans="1:17" x14ac:dyDescent="0.2">
      <c r="A1505" s="18" t="s">
        <v>492</v>
      </c>
      <c r="B1505" s="18" t="s">
        <v>493</v>
      </c>
      <c r="C1505" s="15" t="str">
        <f t="shared" si="46"/>
        <v>21375804 TEATRO POPULAR MELICO SALAZAR</v>
      </c>
      <c r="D1505" s="18" t="s">
        <v>19</v>
      </c>
      <c r="E1505" s="18" t="s">
        <v>75</v>
      </c>
      <c r="F1505" s="18" t="s">
        <v>76</v>
      </c>
      <c r="G1505" s="42">
        <v>30000000</v>
      </c>
      <c r="H1505" s="42">
        <v>26638000</v>
      </c>
      <c r="I1505" s="42">
        <v>13638000</v>
      </c>
      <c r="J1505" s="42">
        <v>0</v>
      </c>
      <c r="K1505" s="42">
        <v>0</v>
      </c>
      <c r="L1505" s="42">
        <v>0</v>
      </c>
      <c r="M1505" s="42">
        <v>7461714</v>
      </c>
      <c r="N1505" s="42">
        <v>7461714</v>
      </c>
      <c r="O1505" s="42">
        <v>19176286</v>
      </c>
      <c r="P1505" s="42">
        <v>6176286</v>
      </c>
      <c r="Q1505" s="17">
        <f t="shared" si="47"/>
        <v>0.28011539905398303</v>
      </c>
    </row>
    <row r="1506" spans="1:17" x14ac:dyDescent="0.2">
      <c r="A1506" s="18" t="s">
        <v>492</v>
      </c>
      <c r="B1506" s="18" t="s">
        <v>493</v>
      </c>
      <c r="C1506" s="15" t="str">
        <f t="shared" si="46"/>
        <v>21375804 TEATRO POPULAR MELICO SALAZAR</v>
      </c>
      <c r="D1506" s="18" t="s">
        <v>19</v>
      </c>
      <c r="E1506" s="18" t="s">
        <v>77</v>
      </c>
      <c r="F1506" s="18" t="s">
        <v>78</v>
      </c>
      <c r="G1506" s="42">
        <v>36000000</v>
      </c>
      <c r="H1506" s="42">
        <v>36000000</v>
      </c>
      <c r="I1506" s="42">
        <v>32845333.34</v>
      </c>
      <c r="J1506" s="42">
        <v>0</v>
      </c>
      <c r="K1506" s="42">
        <v>0</v>
      </c>
      <c r="L1506" s="42">
        <v>0</v>
      </c>
      <c r="M1506" s="42">
        <v>28415037.149999999</v>
      </c>
      <c r="N1506" s="42">
        <v>28292156.149999999</v>
      </c>
      <c r="O1506" s="42">
        <v>7584962.8499999996</v>
      </c>
      <c r="P1506" s="42">
        <v>4430296.1900000004</v>
      </c>
      <c r="Q1506" s="17">
        <f t="shared" si="47"/>
        <v>0.78930658749999993</v>
      </c>
    </row>
    <row r="1507" spans="1:17" x14ac:dyDescent="0.2">
      <c r="A1507" s="18" t="s">
        <v>492</v>
      </c>
      <c r="B1507" s="18" t="s">
        <v>493</v>
      </c>
      <c r="C1507" s="15" t="str">
        <f t="shared" si="46"/>
        <v>21375804 TEATRO POPULAR MELICO SALAZAR</v>
      </c>
      <c r="D1507" s="18" t="s">
        <v>19</v>
      </c>
      <c r="E1507" s="18" t="s">
        <v>79</v>
      </c>
      <c r="F1507" s="18" t="s">
        <v>80</v>
      </c>
      <c r="G1507" s="42">
        <v>50000</v>
      </c>
      <c r="H1507" s="42">
        <v>0</v>
      </c>
      <c r="I1507" s="42">
        <v>0</v>
      </c>
      <c r="J1507" s="42">
        <v>0</v>
      </c>
      <c r="K1507" s="42">
        <v>0</v>
      </c>
      <c r="L1507" s="42">
        <v>0</v>
      </c>
      <c r="M1507" s="42">
        <v>0</v>
      </c>
      <c r="N1507" s="42">
        <v>0</v>
      </c>
      <c r="O1507" s="42">
        <v>0</v>
      </c>
      <c r="P1507" s="42">
        <v>0</v>
      </c>
      <c r="Q1507" s="17">
        <f t="shared" si="47"/>
        <v>0</v>
      </c>
    </row>
    <row r="1508" spans="1:17" x14ac:dyDescent="0.2">
      <c r="A1508" s="18" t="s">
        <v>492</v>
      </c>
      <c r="B1508" s="18" t="s">
        <v>493</v>
      </c>
      <c r="C1508" s="15" t="str">
        <f t="shared" si="46"/>
        <v>21375804 TEATRO POPULAR MELICO SALAZAR</v>
      </c>
      <c r="D1508" s="18" t="s">
        <v>19</v>
      </c>
      <c r="E1508" s="18" t="s">
        <v>81</v>
      </c>
      <c r="F1508" s="18" t="s">
        <v>82</v>
      </c>
      <c r="G1508" s="42">
        <v>23000000</v>
      </c>
      <c r="H1508" s="42">
        <v>23000000</v>
      </c>
      <c r="I1508" s="42">
        <v>17250000</v>
      </c>
      <c r="J1508" s="42">
        <v>0</v>
      </c>
      <c r="K1508" s="42">
        <v>0</v>
      </c>
      <c r="L1508" s="42">
        <v>0</v>
      </c>
      <c r="M1508" s="42">
        <v>13399518.51</v>
      </c>
      <c r="N1508" s="42">
        <v>13399518.51</v>
      </c>
      <c r="O1508" s="42">
        <v>9600481.4900000002</v>
      </c>
      <c r="P1508" s="42">
        <v>3850481.49</v>
      </c>
      <c r="Q1508" s="17">
        <f t="shared" si="47"/>
        <v>0.58258776130434786</v>
      </c>
    </row>
    <row r="1509" spans="1:17" x14ac:dyDescent="0.2">
      <c r="A1509" s="18" t="s">
        <v>492</v>
      </c>
      <c r="B1509" s="18" t="s">
        <v>493</v>
      </c>
      <c r="C1509" s="15" t="str">
        <f t="shared" si="46"/>
        <v>21375804 TEATRO POPULAR MELICO SALAZAR</v>
      </c>
      <c r="D1509" s="18" t="s">
        <v>19</v>
      </c>
      <c r="E1509" s="18" t="s">
        <v>83</v>
      </c>
      <c r="F1509" s="18" t="s">
        <v>84</v>
      </c>
      <c r="G1509" s="42">
        <v>8400000</v>
      </c>
      <c r="H1509" s="42">
        <v>8400000</v>
      </c>
      <c r="I1509" s="42">
        <v>6300000</v>
      </c>
      <c r="J1509" s="42">
        <v>0</v>
      </c>
      <c r="K1509" s="42">
        <v>0</v>
      </c>
      <c r="L1509" s="42">
        <v>0</v>
      </c>
      <c r="M1509" s="42">
        <v>5492439.7999999998</v>
      </c>
      <c r="N1509" s="42">
        <v>5492439.7999999998</v>
      </c>
      <c r="O1509" s="42">
        <v>2907560.2</v>
      </c>
      <c r="P1509" s="42">
        <v>807560.2</v>
      </c>
      <c r="Q1509" s="17">
        <f t="shared" si="47"/>
        <v>0.65386188095238096</v>
      </c>
    </row>
    <row r="1510" spans="1:17" x14ac:dyDescent="0.2">
      <c r="A1510" s="18" t="s">
        <v>492</v>
      </c>
      <c r="B1510" s="18" t="s">
        <v>493</v>
      </c>
      <c r="C1510" s="15" t="str">
        <f t="shared" si="46"/>
        <v>21375804 TEATRO POPULAR MELICO SALAZAR</v>
      </c>
      <c r="D1510" s="18" t="s">
        <v>19</v>
      </c>
      <c r="E1510" s="18" t="s">
        <v>85</v>
      </c>
      <c r="F1510" s="18" t="s">
        <v>86</v>
      </c>
      <c r="G1510" s="42">
        <v>17953200</v>
      </c>
      <c r="H1510" s="42">
        <v>15309200</v>
      </c>
      <c r="I1510" s="42">
        <v>11965900</v>
      </c>
      <c r="J1510" s="42">
        <v>0</v>
      </c>
      <c r="K1510" s="42">
        <v>0</v>
      </c>
      <c r="L1510" s="42">
        <v>0</v>
      </c>
      <c r="M1510" s="42">
        <v>5467141.4100000001</v>
      </c>
      <c r="N1510" s="42">
        <v>4643531.63</v>
      </c>
      <c r="O1510" s="42">
        <v>9842058.5899999999</v>
      </c>
      <c r="P1510" s="42">
        <v>6498758.5899999999</v>
      </c>
      <c r="Q1510" s="17">
        <f t="shared" si="47"/>
        <v>0.35711476824393179</v>
      </c>
    </row>
    <row r="1511" spans="1:17" x14ac:dyDescent="0.2">
      <c r="A1511" s="18" t="s">
        <v>492</v>
      </c>
      <c r="B1511" s="18" t="s">
        <v>493</v>
      </c>
      <c r="C1511" s="15" t="str">
        <f t="shared" si="46"/>
        <v>21375804 TEATRO POPULAR MELICO SALAZAR</v>
      </c>
      <c r="D1511" s="18" t="s">
        <v>19</v>
      </c>
      <c r="E1511" s="18" t="s">
        <v>87</v>
      </c>
      <c r="F1511" s="18" t="s">
        <v>88</v>
      </c>
      <c r="G1511" s="42">
        <v>1000000</v>
      </c>
      <c r="H1511" s="42">
        <v>1000000</v>
      </c>
      <c r="I1511" s="42">
        <v>734000</v>
      </c>
      <c r="J1511" s="42">
        <v>0</v>
      </c>
      <c r="K1511" s="42">
        <v>0</v>
      </c>
      <c r="L1511" s="42">
        <v>0</v>
      </c>
      <c r="M1511" s="42">
        <v>0</v>
      </c>
      <c r="N1511" s="42">
        <v>0</v>
      </c>
      <c r="O1511" s="42">
        <v>1000000</v>
      </c>
      <c r="P1511" s="42">
        <v>734000</v>
      </c>
      <c r="Q1511" s="17">
        <f t="shared" si="47"/>
        <v>0</v>
      </c>
    </row>
    <row r="1512" spans="1:17" x14ac:dyDescent="0.2">
      <c r="A1512" s="18" t="s">
        <v>492</v>
      </c>
      <c r="B1512" s="18" t="s">
        <v>493</v>
      </c>
      <c r="C1512" s="15" t="str">
        <f t="shared" si="46"/>
        <v>21375804 TEATRO POPULAR MELICO SALAZAR</v>
      </c>
      <c r="D1512" s="18" t="s">
        <v>19</v>
      </c>
      <c r="E1512" s="18" t="s">
        <v>318</v>
      </c>
      <c r="F1512" s="18" t="s">
        <v>319</v>
      </c>
      <c r="G1512" s="42">
        <v>500000</v>
      </c>
      <c r="H1512" s="42">
        <v>0</v>
      </c>
      <c r="I1512" s="42">
        <v>0</v>
      </c>
      <c r="J1512" s="42">
        <v>0</v>
      </c>
      <c r="K1512" s="42">
        <v>0</v>
      </c>
      <c r="L1512" s="42">
        <v>0</v>
      </c>
      <c r="M1512" s="42">
        <v>0</v>
      </c>
      <c r="N1512" s="42">
        <v>0</v>
      </c>
      <c r="O1512" s="42">
        <v>0</v>
      </c>
      <c r="P1512" s="42">
        <v>0</v>
      </c>
      <c r="Q1512" s="17">
        <f t="shared" si="47"/>
        <v>0</v>
      </c>
    </row>
    <row r="1513" spans="1:17" x14ac:dyDescent="0.2">
      <c r="A1513" s="18" t="s">
        <v>492</v>
      </c>
      <c r="B1513" s="18" t="s">
        <v>493</v>
      </c>
      <c r="C1513" s="15" t="str">
        <f t="shared" si="46"/>
        <v>21375804 TEATRO POPULAR MELICO SALAZAR</v>
      </c>
      <c r="D1513" s="18" t="s">
        <v>19</v>
      </c>
      <c r="E1513" s="18" t="s">
        <v>89</v>
      </c>
      <c r="F1513" s="18" t="s">
        <v>90</v>
      </c>
      <c r="G1513" s="42">
        <v>144000</v>
      </c>
      <c r="H1513" s="42">
        <v>0</v>
      </c>
      <c r="I1513" s="42">
        <v>0</v>
      </c>
      <c r="J1513" s="42">
        <v>0</v>
      </c>
      <c r="K1513" s="42">
        <v>0</v>
      </c>
      <c r="L1513" s="42">
        <v>0</v>
      </c>
      <c r="M1513" s="42">
        <v>0</v>
      </c>
      <c r="N1513" s="42">
        <v>0</v>
      </c>
      <c r="O1513" s="42">
        <v>0</v>
      </c>
      <c r="P1513" s="42">
        <v>0</v>
      </c>
      <c r="Q1513" s="17">
        <f t="shared" si="47"/>
        <v>0</v>
      </c>
    </row>
    <row r="1514" spans="1:17" x14ac:dyDescent="0.2">
      <c r="A1514" s="18" t="s">
        <v>492</v>
      </c>
      <c r="B1514" s="18" t="s">
        <v>493</v>
      </c>
      <c r="C1514" s="15" t="str">
        <f t="shared" si="46"/>
        <v>21375804 TEATRO POPULAR MELICO SALAZAR</v>
      </c>
      <c r="D1514" s="18" t="s">
        <v>19</v>
      </c>
      <c r="E1514" s="18" t="s">
        <v>320</v>
      </c>
      <c r="F1514" s="18" t="s">
        <v>321</v>
      </c>
      <c r="G1514" s="42">
        <v>500000</v>
      </c>
      <c r="H1514" s="42">
        <v>500000</v>
      </c>
      <c r="I1514" s="42">
        <v>375000</v>
      </c>
      <c r="J1514" s="42">
        <v>0</v>
      </c>
      <c r="K1514" s="42">
        <v>0</v>
      </c>
      <c r="L1514" s="42">
        <v>0</v>
      </c>
      <c r="M1514" s="42">
        <v>32000</v>
      </c>
      <c r="N1514" s="42">
        <v>32000</v>
      </c>
      <c r="O1514" s="42">
        <v>468000</v>
      </c>
      <c r="P1514" s="42">
        <v>343000</v>
      </c>
      <c r="Q1514" s="17">
        <f t="shared" si="47"/>
        <v>6.4000000000000001E-2</v>
      </c>
    </row>
    <row r="1515" spans="1:17" x14ac:dyDescent="0.2">
      <c r="A1515" s="18" t="s">
        <v>492</v>
      </c>
      <c r="B1515" s="18" t="s">
        <v>493</v>
      </c>
      <c r="C1515" s="15" t="str">
        <f t="shared" si="46"/>
        <v>21375804 TEATRO POPULAR MELICO SALAZAR</v>
      </c>
      <c r="D1515" s="18" t="s">
        <v>19</v>
      </c>
      <c r="E1515" s="18" t="s">
        <v>91</v>
      </c>
      <c r="F1515" s="18" t="s">
        <v>92</v>
      </c>
      <c r="G1515" s="42">
        <v>5000000</v>
      </c>
      <c r="H1515" s="42">
        <v>5000000</v>
      </c>
      <c r="I1515" s="42">
        <v>3750000</v>
      </c>
      <c r="J1515" s="42">
        <v>0</v>
      </c>
      <c r="K1515" s="42">
        <v>0</v>
      </c>
      <c r="L1515" s="42">
        <v>0</v>
      </c>
      <c r="M1515" s="42">
        <v>577097</v>
      </c>
      <c r="N1515" s="42">
        <v>577097</v>
      </c>
      <c r="O1515" s="42">
        <v>4422903</v>
      </c>
      <c r="P1515" s="42">
        <v>3172903</v>
      </c>
      <c r="Q1515" s="17">
        <f t="shared" si="47"/>
        <v>0.11541940000000001</v>
      </c>
    </row>
    <row r="1516" spans="1:17" x14ac:dyDescent="0.2">
      <c r="A1516" s="18" t="s">
        <v>492</v>
      </c>
      <c r="B1516" s="18" t="s">
        <v>493</v>
      </c>
      <c r="C1516" s="15" t="str">
        <f t="shared" si="46"/>
        <v>21375804 TEATRO POPULAR MELICO SALAZAR</v>
      </c>
      <c r="D1516" s="18" t="s">
        <v>19</v>
      </c>
      <c r="E1516" s="18" t="s">
        <v>93</v>
      </c>
      <c r="F1516" s="18" t="s">
        <v>94</v>
      </c>
      <c r="G1516" s="42">
        <v>10809200</v>
      </c>
      <c r="H1516" s="42">
        <v>8809200</v>
      </c>
      <c r="I1516" s="42">
        <v>7106900</v>
      </c>
      <c r="J1516" s="42">
        <v>0</v>
      </c>
      <c r="K1516" s="42">
        <v>0</v>
      </c>
      <c r="L1516" s="42">
        <v>0</v>
      </c>
      <c r="M1516" s="42">
        <v>4858044.41</v>
      </c>
      <c r="N1516" s="42">
        <v>4034434.63</v>
      </c>
      <c r="O1516" s="42">
        <v>3951155.59</v>
      </c>
      <c r="P1516" s="42">
        <v>2248855.59</v>
      </c>
      <c r="Q1516" s="17">
        <f t="shared" si="47"/>
        <v>0.55147396017799577</v>
      </c>
    </row>
    <row r="1517" spans="1:17" x14ac:dyDescent="0.2">
      <c r="A1517" s="18" t="s">
        <v>492</v>
      </c>
      <c r="B1517" s="18" t="s">
        <v>493</v>
      </c>
      <c r="C1517" s="15" t="str">
        <f t="shared" si="46"/>
        <v>21375804 TEATRO POPULAR MELICO SALAZAR</v>
      </c>
      <c r="D1517" s="18" t="s">
        <v>19</v>
      </c>
      <c r="E1517" s="18" t="s">
        <v>95</v>
      </c>
      <c r="F1517" s="18" t="s">
        <v>96</v>
      </c>
      <c r="G1517" s="42">
        <v>443050000</v>
      </c>
      <c r="H1517" s="42">
        <v>433550000</v>
      </c>
      <c r="I1517" s="42">
        <v>314612500.00999999</v>
      </c>
      <c r="J1517" s="42">
        <v>0</v>
      </c>
      <c r="K1517" s="42">
        <v>0</v>
      </c>
      <c r="L1517" s="42">
        <v>0</v>
      </c>
      <c r="M1517" s="42">
        <v>196259788.68000001</v>
      </c>
      <c r="N1517" s="42">
        <v>195906935.05000001</v>
      </c>
      <c r="O1517" s="42">
        <v>237290211.31999999</v>
      </c>
      <c r="P1517" s="42">
        <v>118352711.33</v>
      </c>
      <c r="Q1517" s="17">
        <f t="shared" si="47"/>
        <v>0.45268086421404685</v>
      </c>
    </row>
    <row r="1518" spans="1:17" x14ac:dyDescent="0.2">
      <c r="A1518" s="18" t="s">
        <v>492</v>
      </c>
      <c r="B1518" s="18" t="s">
        <v>493</v>
      </c>
      <c r="C1518" s="15" t="str">
        <f t="shared" si="46"/>
        <v>21375804 TEATRO POPULAR MELICO SALAZAR</v>
      </c>
      <c r="D1518" s="18" t="s">
        <v>19</v>
      </c>
      <c r="E1518" s="18" t="s">
        <v>324</v>
      </c>
      <c r="F1518" s="18" t="s">
        <v>325</v>
      </c>
      <c r="G1518" s="42">
        <v>500000</v>
      </c>
      <c r="H1518" s="42">
        <v>500000</v>
      </c>
      <c r="I1518" s="42">
        <v>375000</v>
      </c>
      <c r="J1518" s="42">
        <v>0</v>
      </c>
      <c r="K1518" s="42">
        <v>0</v>
      </c>
      <c r="L1518" s="42">
        <v>0</v>
      </c>
      <c r="M1518" s="42">
        <v>0</v>
      </c>
      <c r="N1518" s="42">
        <v>0</v>
      </c>
      <c r="O1518" s="42">
        <v>500000</v>
      </c>
      <c r="P1518" s="42">
        <v>375000</v>
      </c>
      <c r="Q1518" s="17">
        <f t="shared" si="47"/>
        <v>0</v>
      </c>
    </row>
    <row r="1519" spans="1:17" x14ac:dyDescent="0.2">
      <c r="A1519" s="18" t="s">
        <v>492</v>
      </c>
      <c r="B1519" s="18" t="s">
        <v>493</v>
      </c>
      <c r="C1519" s="15" t="str">
        <f t="shared" si="46"/>
        <v>21375804 TEATRO POPULAR MELICO SALAZAR</v>
      </c>
      <c r="D1519" s="18" t="s">
        <v>19</v>
      </c>
      <c r="E1519" s="18" t="s">
        <v>287</v>
      </c>
      <c r="F1519" s="18" t="s">
        <v>288</v>
      </c>
      <c r="G1519" s="42">
        <v>50000</v>
      </c>
      <c r="H1519" s="42">
        <v>50000</v>
      </c>
      <c r="I1519" s="42">
        <v>37500</v>
      </c>
      <c r="J1519" s="42">
        <v>0</v>
      </c>
      <c r="K1519" s="42">
        <v>0</v>
      </c>
      <c r="L1519" s="42">
        <v>0</v>
      </c>
      <c r="M1519" s="42">
        <v>0</v>
      </c>
      <c r="N1519" s="42">
        <v>0</v>
      </c>
      <c r="O1519" s="42">
        <v>50000</v>
      </c>
      <c r="P1519" s="42">
        <v>37500</v>
      </c>
      <c r="Q1519" s="17">
        <f t="shared" si="47"/>
        <v>0</v>
      </c>
    </row>
    <row r="1520" spans="1:17" x14ac:dyDescent="0.2">
      <c r="A1520" s="18" t="s">
        <v>492</v>
      </c>
      <c r="B1520" s="18" t="s">
        <v>493</v>
      </c>
      <c r="C1520" s="15" t="str">
        <f t="shared" si="46"/>
        <v>21375804 TEATRO POPULAR MELICO SALAZAR</v>
      </c>
      <c r="D1520" s="18" t="s">
        <v>19</v>
      </c>
      <c r="E1520" s="18" t="s">
        <v>99</v>
      </c>
      <c r="F1520" s="18" t="s">
        <v>100</v>
      </c>
      <c r="G1520" s="42">
        <v>500000</v>
      </c>
      <c r="H1520" s="42">
        <v>0</v>
      </c>
      <c r="I1520" s="42">
        <v>0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0</v>
      </c>
      <c r="P1520" s="42">
        <v>0</v>
      </c>
      <c r="Q1520" s="17">
        <f t="shared" si="47"/>
        <v>0</v>
      </c>
    </row>
    <row r="1521" spans="1:17" x14ac:dyDescent="0.2">
      <c r="A1521" s="18" t="s">
        <v>492</v>
      </c>
      <c r="B1521" s="18" t="s">
        <v>493</v>
      </c>
      <c r="C1521" s="15" t="str">
        <f t="shared" si="46"/>
        <v>21375804 TEATRO POPULAR MELICO SALAZAR</v>
      </c>
      <c r="D1521" s="18" t="s">
        <v>19</v>
      </c>
      <c r="E1521" s="18" t="s">
        <v>101</v>
      </c>
      <c r="F1521" s="18" t="s">
        <v>102</v>
      </c>
      <c r="G1521" s="42">
        <v>277000000</v>
      </c>
      <c r="H1521" s="42">
        <v>277000000</v>
      </c>
      <c r="I1521" s="42">
        <v>213166666.66999999</v>
      </c>
      <c r="J1521" s="42">
        <v>0</v>
      </c>
      <c r="K1521" s="42">
        <v>0</v>
      </c>
      <c r="L1521" s="42">
        <v>0</v>
      </c>
      <c r="M1521" s="42">
        <v>163659598.78</v>
      </c>
      <c r="N1521" s="42">
        <v>163306745.15000001</v>
      </c>
      <c r="O1521" s="42">
        <v>113340401.22</v>
      </c>
      <c r="P1521" s="42">
        <v>49507067.890000001</v>
      </c>
      <c r="Q1521" s="17">
        <f t="shared" si="47"/>
        <v>0.59082887646209392</v>
      </c>
    </row>
    <row r="1522" spans="1:17" x14ac:dyDescent="0.2">
      <c r="A1522" s="18" t="s">
        <v>492</v>
      </c>
      <c r="B1522" s="18" t="s">
        <v>493</v>
      </c>
      <c r="C1522" s="15" t="str">
        <f t="shared" si="46"/>
        <v>21375804 TEATRO POPULAR MELICO SALAZAR</v>
      </c>
      <c r="D1522" s="18" t="s">
        <v>19</v>
      </c>
      <c r="E1522" s="18" t="s">
        <v>103</v>
      </c>
      <c r="F1522" s="18" t="s">
        <v>104</v>
      </c>
      <c r="G1522" s="42">
        <v>165000000</v>
      </c>
      <c r="H1522" s="42">
        <v>156000000</v>
      </c>
      <c r="I1522" s="42">
        <v>101033333.34</v>
      </c>
      <c r="J1522" s="42">
        <v>0</v>
      </c>
      <c r="K1522" s="42">
        <v>0</v>
      </c>
      <c r="L1522" s="42">
        <v>0</v>
      </c>
      <c r="M1522" s="42">
        <v>32600189.899999999</v>
      </c>
      <c r="N1522" s="42">
        <v>32600189.899999999</v>
      </c>
      <c r="O1522" s="42">
        <v>123399810.09999999</v>
      </c>
      <c r="P1522" s="42">
        <v>68433143.439999998</v>
      </c>
      <c r="Q1522" s="17">
        <f t="shared" si="47"/>
        <v>0.20897557628205127</v>
      </c>
    </row>
    <row r="1523" spans="1:17" x14ac:dyDescent="0.2">
      <c r="A1523" s="18" t="s">
        <v>492</v>
      </c>
      <c r="B1523" s="18" t="s">
        <v>493</v>
      </c>
      <c r="C1523" s="15" t="str">
        <f t="shared" si="46"/>
        <v>21375804 TEATRO POPULAR MELICO SALAZAR</v>
      </c>
      <c r="D1523" s="18" t="s">
        <v>19</v>
      </c>
      <c r="E1523" s="18" t="s">
        <v>105</v>
      </c>
      <c r="F1523" s="18" t="s">
        <v>106</v>
      </c>
      <c r="G1523" s="42">
        <v>6964000</v>
      </c>
      <c r="H1523" s="42">
        <v>14964000</v>
      </c>
      <c r="I1523" s="42">
        <v>9723000</v>
      </c>
      <c r="J1523" s="42">
        <v>0</v>
      </c>
      <c r="K1523" s="42">
        <v>0</v>
      </c>
      <c r="L1523" s="42">
        <v>0</v>
      </c>
      <c r="M1523" s="42">
        <v>7155654.0599999996</v>
      </c>
      <c r="N1523" s="42">
        <v>7155654.0599999996</v>
      </c>
      <c r="O1523" s="42">
        <v>7808345.9400000004</v>
      </c>
      <c r="P1523" s="42">
        <v>2567345.94</v>
      </c>
      <c r="Q1523" s="17">
        <f t="shared" si="47"/>
        <v>0.47819126303127502</v>
      </c>
    </row>
    <row r="1524" spans="1:17" x14ac:dyDescent="0.2">
      <c r="A1524" s="18" t="s">
        <v>492</v>
      </c>
      <c r="B1524" s="18" t="s">
        <v>493</v>
      </c>
      <c r="C1524" s="15" t="str">
        <f t="shared" si="46"/>
        <v>21375804 TEATRO POPULAR MELICO SALAZAR</v>
      </c>
      <c r="D1524" s="18" t="s">
        <v>19</v>
      </c>
      <c r="E1524" s="18" t="s">
        <v>107</v>
      </c>
      <c r="F1524" s="18" t="s">
        <v>108</v>
      </c>
      <c r="G1524" s="42">
        <v>1664000</v>
      </c>
      <c r="H1524" s="42">
        <v>4664000</v>
      </c>
      <c r="I1524" s="42">
        <v>2748000</v>
      </c>
      <c r="J1524" s="42">
        <v>0</v>
      </c>
      <c r="K1524" s="42">
        <v>0</v>
      </c>
      <c r="L1524" s="42">
        <v>0</v>
      </c>
      <c r="M1524" s="42">
        <v>487254.06</v>
      </c>
      <c r="N1524" s="42">
        <v>487254.06</v>
      </c>
      <c r="O1524" s="42">
        <v>4176745.94</v>
      </c>
      <c r="P1524" s="42">
        <v>2260745.94</v>
      </c>
      <c r="Q1524" s="17">
        <f t="shared" si="47"/>
        <v>0.104471282161235</v>
      </c>
    </row>
    <row r="1525" spans="1:17" x14ac:dyDescent="0.2">
      <c r="A1525" s="18" t="s">
        <v>492</v>
      </c>
      <c r="B1525" s="18" t="s">
        <v>493</v>
      </c>
      <c r="C1525" s="15" t="str">
        <f t="shared" si="46"/>
        <v>21375804 TEATRO POPULAR MELICO SALAZAR</v>
      </c>
      <c r="D1525" s="18" t="s">
        <v>19</v>
      </c>
      <c r="E1525" s="18" t="s">
        <v>109</v>
      </c>
      <c r="F1525" s="18" t="s">
        <v>110</v>
      </c>
      <c r="G1525" s="42">
        <v>5300000</v>
      </c>
      <c r="H1525" s="42">
        <v>9600000</v>
      </c>
      <c r="I1525" s="42">
        <v>6975000</v>
      </c>
      <c r="J1525" s="42">
        <v>0</v>
      </c>
      <c r="K1525" s="42">
        <v>0</v>
      </c>
      <c r="L1525" s="42">
        <v>0</v>
      </c>
      <c r="M1525" s="42">
        <v>6668400</v>
      </c>
      <c r="N1525" s="42">
        <v>6668400</v>
      </c>
      <c r="O1525" s="42">
        <v>2931600</v>
      </c>
      <c r="P1525" s="42">
        <v>306600</v>
      </c>
      <c r="Q1525" s="17">
        <f t="shared" si="47"/>
        <v>0.69462500000000005</v>
      </c>
    </row>
    <row r="1526" spans="1:17" x14ac:dyDescent="0.2">
      <c r="A1526" s="18" t="s">
        <v>492</v>
      </c>
      <c r="B1526" s="18" t="s">
        <v>493</v>
      </c>
      <c r="C1526" s="15" t="str">
        <f t="shared" si="46"/>
        <v>21375804 TEATRO POPULAR MELICO SALAZAR</v>
      </c>
      <c r="D1526" s="18" t="s">
        <v>19</v>
      </c>
      <c r="E1526" s="18" t="s">
        <v>512</v>
      </c>
      <c r="F1526" s="18" t="s">
        <v>513</v>
      </c>
      <c r="G1526" s="42">
        <v>0</v>
      </c>
      <c r="H1526" s="42">
        <v>500000</v>
      </c>
      <c r="I1526" s="42">
        <v>0</v>
      </c>
      <c r="J1526" s="42">
        <v>0</v>
      </c>
      <c r="K1526" s="42">
        <v>0</v>
      </c>
      <c r="L1526" s="42">
        <v>0</v>
      </c>
      <c r="M1526" s="42">
        <v>0</v>
      </c>
      <c r="N1526" s="42">
        <v>0</v>
      </c>
      <c r="O1526" s="42">
        <v>500000</v>
      </c>
      <c r="P1526" s="42">
        <v>0</v>
      </c>
      <c r="Q1526" s="17">
        <f t="shared" si="47"/>
        <v>0</v>
      </c>
    </row>
    <row r="1527" spans="1:17" x14ac:dyDescent="0.2">
      <c r="A1527" s="18" t="s">
        <v>492</v>
      </c>
      <c r="B1527" s="18" t="s">
        <v>493</v>
      </c>
      <c r="C1527" s="15" t="str">
        <f t="shared" si="46"/>
        <v>21375804 TEATRO POPULAR MELICO SALAZAR</v>
      </c>
      <c r="D1527" s="18" t="s">
        <v>19</v>
      </c>
      <c r="E1527" s="18" t="s">
        <v>514</v>
      </c>
      <c r="F1527" s="18" t="s">
        <v>515</v>
      </c>
      <c r="G1527" s="42">
        <v>0</v>
      </c>
      <c r="H1527" s="42">
        <v>200000</v>
      </c>
      <c r="I1527" s="42">
        <v>0</v>
      </c>
      <c r="J1527" s="42">
        <v>0</v>
      </c>
      <c r="K1527" s="42">
        <v>0</v>
      </c>
      <c r="L1527" s="42">
        <v>0</v>
      </c>
      <c r="M1527" s="42">
        <v>0</v>
      </c>
      <c r="N1527" s="42">
        <v>0</v>
      </c>
      <c r="O1527" s="42">
        <v>200000</v>
      </c>
      <c r="P1527" s="42">
        <v>0</v>
      </c>
      <c r="Q1527" s="17">
        <f t="shared" si="47"/>
        <v>0</v>
      </c>
    </row>
    <row r="1528" spans="1:17" x14ac:dyDescent="0.2">
      <c r="A1528" s="18" t="s">
        <v>492</v>
      </c>
      <c r="B1528" s="18" t="s">
        <v>493</v>
      </c>
      <c r="C1528" s="15" t="str">
        <f t="shared" si="46"/>
        <v>21375804 TEATRO POPULAR MELICO SALAZAR</v>
      </c>
      <c r="D1528" s="18" t="s">
        <v>19</v>
      </c>
      <c r="E1528" s="18" t="s">
        <v>111</v>
      </c>
      <c r="F1528" s="18" t="s">
        <v>112</v>
      </c>
      <c r="G1528" s="42">
        <v>14200000</v>
      </c>
      <c r="H1528" s="42">
        <v>14200000</v>
      </c>
      <c r="I1528" s="42">
        <v>11950000</v>
      </c>
      <c r="J1528" s="42">
        <v>0</v>
      </c>
      <c r="K1528" s="42">
        <v>0</v>
      </c>
      <c r="L1528" s="42">
        <v>0</v>
      </c>
      <c r="M1528" s="42">
        <v>11497966</v>
      </c>
      <c r="N1528" s="42">
        <v>11497966</v>
      </c>
      <c r="O1528" s="42">
        <v>2702034</v>
      </c>
      <c r="P1528" s="42">
        <v>452034</v>
      </c>
      <c r="Q1528" s="17">
        <f t="shared" si="47"/>
        <v>0.80971591549295774</v>
      </c>
    </row>
    <row r="1529" spans="1:17" x14ac:dyDescent="0.2">
      <c r="A1529" s="18" t="s">
        <v>492</v>
      </c>
      <c r="B1529" s="18" t="s">
        <v>493</v>
      </c>
      <c r="C1529" s="15" t="str">
        <f t="shared" si="46"/>
        <v>21375804 TEATRO POPULAR MELICO SALAZAR</v>
      </c>
      <c r="D1529" s="18" t="s">
        <v>19</v>
      </c>
      <c r="E1529" s="18" t="s">
        <v>113</v>
      </c>
      <c r="F1529" s="18" t="s">
        <v>114</v>
      </c>
      <c r="G1529" s="42">
        <v>14200000</v>
      </c>
      <c r="H1529" s="42">
        <v>14200000</v>
      </c>
      <c r="I1529" s="42">
        <v>11950000</v>
      </c>
      <c r="J1529" s="42">
        <v>0</v>
      </c>
      <c r="K1529" s="42">
        <v>0</v>
      </c>
      <c r="L1529" s="42">
        <v>0</v>
      </c>
      <c r="M1529" s="42">
        <v>11497966</v>
      </c>
      <c r="N1529" s="42">
        <v>11497966</v>
      </c>
      <c r="O1529" s="42">
        <v>2702034</v>
      </c>
      <c r="P1529" s="42">
        <v>452034</v>
      </c>
      <c r="Q1529" s="17">
        <f t="shared" si="47"/>
        <v>0.80971591549295774</v>
      </c>
    </row>
    <row r="1530" spans="1:17" x14ac:dyDescent="0.2">
      <c r="A1530" s="18" t="s">
        <v>492</v>
      </c>
      <c r="B1530" s="18" t="s">
        <v>493</v>
      </c>
      <c r="C1530" s="15" t="str">
        <f t="shared" si="46"/>
        <v>21375804 TEATRO POPULAR MELICO SALAZAR</v>
      </c>
      <c r="D1530" s="18" t="s">
        <v>19</v>
      </c>
      <c r="E1530" s="18" t="s">
        <v>115</v>
      </c>
      <c r="F1530" s="18" t="s">
        <v>116</v>
      </c>
      <c r="G1530" s="42">
        <v>7841500</v>
      </c>
      <c r="H1530" s="42">
        <v>9841500</v>
      </c>
      <c r="I1530" s="42">
        <v>6881125</v>
      </c>
      <c r="J1530" s="42">
        <v>0</v>
      </c>
      <c r="K1530" s="42">
        <v>0</v>
      </c>
      <c r="L1530" s="42">
        <v>0</v>
      </c>
      <c r="M1530" s="42">
        <v>847500</v>
      </c>
      <c r="N1530" s="42">
        <v>832500</v>
      </c>
      <c r="O1530" s="42">
        <v>8994000</v>
      </c>
      <c r="P1530" s="42">
        <v>6033625</v>
      </c>
      <c r="Q1530" s="17">
        <f t="shared" si="47"/>
        <v>8.6114921505868011E-2</v>
      </c>
    </row>
    <row r="1531" spans="1:17" x14ac:dyDescent="0.2">
      <c r="A1531" s="18" t="s">
        <v>492</v>
      </c>
      <c r="B1531" s="18" t="s">
        <v>493</v>
      </c>
      <c r="C1531" s="15" t="str">
        <f t="shared" si="46"/>
        <v>21375804 TEATRO POPULAR MELICO SALAZAR</v>
      </c>
      <c r="D1531" s="18" t="s">
        <v>19</v>
      </c>
      <c r="E1531" s="18" t="s">
        <v>117</v>
      </c>
      <c r="F1531" s="18" t="s">
        <v>118</v>
      </c>
      <c r="G1531" s="42">
        <v>6000000</v>
      </c>
      <c r="H1531" s="42">
        <v>8841500</v>
      </c>
      <c r="I1531" s="42">
        <v>5920750</v>
      </c>
      <c r="J1531" s="42">
        <v>0</v>
      </c>
      <c r="K1531" s="42">
        <v>0</v>
      </c>
      <c r="L1531" s="42">
        <v>0</v>
      </c>
      <c r="M1531" s="42">
        <v>847500</v>
      </c>
      <c r="N1531" s="42">
        <v>832500</v>
      </c>
      <c r="O1531" s="42">
        <v>7994000</v>
      </c>
      <c r="P1531" s="42">
        <v>5073250</v>
      </c>
      <c r="Q1531" s="17">
        <f t="shared" si="47"/>
        <v>9.585477577334163E-2</v>
      </c>
    </row>
    <row r="1532" spans="1:17" x14ac:dyDescent="0.2">
      <c r="A1532" s="18" t="s">
        <v>492</v>
      </c>
      <c r="B1532" s="18" t="s">
        <v>493</v>
      </c>
      <c r="C1532" s="15" t="str">
        <f t="shared" si="46"/>
        <v>21375804 TEATRO POPULAR MELICO SALAZAR</v>
      </c>
      <c r="D1532" s="18" t="s">
        <v>19</v>
      </c>
      <c r="E1532" s="18" t="s">
        <v>119</v>
      </c>
      <c r="F1532" s="18" t="s">
        <v>120</v>
      </c>
      <c r="G1532" s="42">
        <v>1841500</v>
      </c>
      <c r="H1532" s="42">
        <v>1000000</v>
      </c>
      <c r="I1532" s="42">
        <v>960375</v>
      </c>
      <c r="J1532" s="42">
        <v>0</v>
      </c>
      <c r="K1532" s="42">
        <v>0</v>
      </c>
      <c r="L1532" s="42">
        <v>0</v>
      </c>
      <c r="M1532" s="42">
        <v>0</v>
      </c>
      <c r="N1532" s="42">
        <v>0</v>
      </c>
      <c r="O1532" s="42">
        <v>1000000</v>
      </c>
      <c r="P1532" s="42">
        <v>960375</v>
      </c>
      <c r="Q1532" s="17">
        <f t="shared" si="47"/>
        <v>0</v>
      </c>
    </row>
    <row r="1533" spans="1:17" x14ac:dyDescent="0.2">
      <c r="A1533" s="18" t="s">
        <v>492</v>
      </c>
      <c r="B1533" s="18" t="s">
        <v>493</v>
      </c>
      <c r="C1533" s="15" t="str">
        <f t="shared" si="46"/>
        <v>21375804 TEATRO POPULAR MELICO SALAZAR</v>
      </c>
      <c r="D1533" s="18" t="s">
        <v>19</v>
      </c>
      <c r="E1533" s="18" t="s">
        <v>123</v>
      </c>
      <c r="F1533" s="18" t="s">
        <v>124</v>
      </c>
      <c r="G1533" s="42">
        <v>22000000</v>
      </c>
      <c r="H1533" s="42">
        <v>30230000</v>
      </c>
      <c r="I1533" s="42">
        <v>20615000</v>
      </c>
      <c r="J1533" s="42">
        <v>0</v>
      </c>
      <c r="K1533" s="42">
        <v>0</v>
      </c>
      <c r="L1533" s="42">
        <v>0</v>
      </c>
      <c r="M1533" s="42">
        <v>1296921.01</v>
      </c>
      <c r="N1533" s="42">
        <v>1296921.01</v>
      </c>
      <c r="O1533" s="42">
        <v>28933078.989999998</v>
      </c>
      <c r="P1533" s="42">
        <v>19318078.989999998</v>
      </c>
      <c r="Q1533" s="17">
        <f t="shared" si="47"/>
        <v>4.2901786635792256E-2</v>
      </c>
    </row>
    <row r="1534" spans="1:17" x14ac:dyDescent="0.2">
      <c r="A1534" s="18" t="s">
        <v>492</v>
      </c>
      <c r="B1534" s="18" t="s">
        <v>493</v>
      </c>
      <c r="C1534" s="15" t="str">
        <f t="shared" si="46"/>
        <v>21375804 TEATRO POPULAR MELICO SALAZAR</v>
      </c>
      <c r="D1534" s="18" t="s">
        <v>19</v>
      </c>
      <c r="E1534" s="18" t="s">
        <v>125</v>
      </c>
      <c r="F1534" s="18" t="s">
        <v>126</v>
      </c>
      <c r="G1534" s="42">
        <v>8700000</v>
      </c>
      <c r="H1534" s="42">
        <v>17700000</v>
      </c>
      <c r="I1534" s="42">
        <v>11025000</v>
      </c>
      <c r="J1534" s="42">
        <v>0</v>
      </c>
      <c r="K1534" s="42">
        <v>0</v>
      </c>
      <c r="L1534" s="42">
        <v>0</v>
      </c>
      <c r="M1534" s="42">
        <v>0</v>
      </c>
      <c r="N1534" s="42">
        <v>0</v>
      </c>
      <c r="O1534" s="42">
        <v>17700000</v>
      </c>
      <c r="P1534" s="42">
        <v>11025000</v>
      </c>
      <c r="Q1534" s="17">
        <f t="shared" si="47"/>
        <v>0</v>
      </c>
    </row>
    <row r="1535" spans="1:17" x14ac:dyDescent="0.2">
      <c r="A1535" s="18" t="s">
        <v>492</v>
      </c>
      <c r="B1535" s="18" t="s">
        <v>493</v>
      </c>
      <c r="C1535" s="15" t="str">
        <f t="shared" si="46"/>
        <v>21375804 TEATRO POPULAR MELICO SALAZAR</v>
      </c>
      <c r="D1535" s="18" t="s">
        <v>19</v>
      </c>
      <c r="E1535" s="18" t="s">
        <v>129</v>
      </c>
      <c r="F1535" s="18" t="s">
        <v>130</v>
      </c>
      <c r="G1535" s="42">
        <v>1000000</v>
      </c>
      <c r="H1535" s="42">
        <v>3230000</v>
      </c>
      <c r="I1535" s="42">
        <v>1865000</v>
      </c>
      <c r="J1535" s="42">
        <v>0</v>
      </c>
      <c r="K1535" s="42">
        <v>0</v>
      </c>
      <c r="L1535" s="42">
        <v>0</v>
      </c>
      <c r="M1535" s="42">
        <v>0</v>
      </c>
      <c r="N1535" s="42">
        <v>0</v>
      </c>
      <c r="O1535" s="42">
        <v>3230000</v>
      </c>
      <c r="P1535" s="42">
        <v>1865000</v>
      </c>
      <c r="Q1535" s="17">
        <f t="shared" si="47"/>
        <v>0</v>
      </c>
    </row>
    <row r="1536" spans="1:17" x14ac:dyDescent="0.2">
      <c r="A1536" s="18" t="s">
        <v>492</v>
      </c>
      <c r="B1536" s="18" t="s">
        <v>493</v>
      </c>
      <c r="C1536" s="15" t="str">
        <f t="shared" si="46"/>
        <v>21375804 TEATRO POPULAR MELICO SALAZAR</v>
      </c>
      <c r="D1536" s="18" t="s">
        <v>19</v>
      </c>
      <c r="E1536" s="18" t="s">
        <v>131</v>
      </c>
      <c r="F1536" s="18" t="s">
        <v>132</v>
      </c>
      <c r="G1536" s="42">
        <v>3000000</v>
      </c>
      <c r="H1536" s="42">
        <v>3000000</v>
      </c>
      <c r="I1536" s="42">
        <v>2250000</v>
      </c>
      <c r="J1536" s="42">
        <v>0</v>
      </c>
      <c r="K1536" s="42">
        <v>0</v>
      </c>
      <c r="L1536" s="42">
        <v>0</v>
      </c>
      <c r="M1536" s="42">
        <v>89496</v>
      </c>
      <c r="N1536" s="42">
        <v>89496</v>
      </c>
      <c r="O1536" s="42">
        <v>2910504</v>
      </c>
      <c r="P1536" s="42">
        <v>2160504</v>
      </c>
      <c r="Q1536" s="17">
        <f t="shared" si="47"/>
        <v>2.9832000000000001E-2</v>
      </c>
    </row>
    <row r="1537" spans="1:17" x14ac:dyDescent="0.2">
      <c r="A1537" s="18" t="s">
        <v>492</v>
      </c>
      <c r="B1537" s="18" t="s">
        <v>493</v>
      </c>
      <c r="C1537" s="15" t="str">
        <f t="shared" si="46"/>
        <v>21375804 TEATRO POPULAR MELICO SALAZAR</v>
      </c>
      <c r="D1537" s="18" t="s">
        <v>19</v>
      </c>
      <c r="E1537" s="18" t="s">
        <v>135</v>
      </c>
      <c r="F1537" s="18" t="s">
        <v>136</v>
      </c>
      <c r="G1537" s="42">
        <v>7000000</v>
      </c>
      <c r="H1537" s="42">
        <v>4000000</v>
      </c>
      <c r="I1537" s="42">
        <v>3750000</v>
      </c>
      <c r="J1537" s="42">
        <v>0</v>
      </c>
      <c r="K1537" s="42">
        <v>0</v>
      </c>
      <c r="L1537" s="42">
        <v>0</v>
      </c>
      <c r="M1537" s="42">
        <v>1207425.01</v>
      </c>
      <c r="N1537" s="42">
        <v>1207425.01</v>
      </c>
      <c r="O1537" s="42">
        <v>2792574.99</v>
      </c>
      <c r="P1537" s="42">
        <v>2542574.9900000002</v>
      </c>
      <c r="Q1537" s="17">
        <f t="shared" si="47"/>
        <v>0.30185625249999998</v>
      </c>
    </row>
    <row r="1538" spans="1:17" x14ac:dyDescent="0.2">
      <c r="A1538" s="18" t="s">
        <v>492</v>
      </c>
      <c r="B1538" s="18" t="s">
        <v>493</v>
      </c>
      <c r="C1538" s="15" t="str">
        <f t="shared" si="46"/>
        <v>21375804 TEATRO POPULAR MELICO SALAZAR</v>
      </c>
      <c r="D1538" s="18" t="s">
        <v>19</v>
      </c>
      <c r="E1538" s="18" t="s">
        <v>137</v>
      </c>
      <c r="F1538" s="18" t="s">
        <v>138</v>
      </c>
      <c r="G1538" s="42">
        <v>1300000</v>
      </c>
      <c r="H1538" s="42">
        <v>1300000</v>
      </c>
      <c r="I1538" s="42">
        <v>975000</v>
      </c>
      <c r="J1538" s="42">
        <v>0</v>
      </c>
      <c r="K1538" s="42">
        <v>0</v>
      </c>
      <c r="L1538" s="42">
        <v>0</v>
      </c>
      <c r="M1538" s="42">
        <v>0</v>
      </c>
      <c r="N1538" s="42">
        <v>0</v>
      </c>
      <c r="O1538" s="42">
        <v>1300000</v>
      </c>
      <c r="P1538" s="42">
        <v>975000</v>
      </c>
      <c r="Q1538" s="17">
        <f t="shared" si="47"/>
        <v>0</v>
      </c>
    </row>
    <row r="1539" spans="1:17" x14ac:dyDescent="0.2">
      <c r="A1539" s="18" t="s">
        <v>492</v>
      </c>
      <c r="B1539" s="18" t="s">
        <v>493</v>
      </c>
      <c r="C1539" s="15" t="str">
        <f t="shared" si="46"/>
        <v>21375804 TEATRO POPULAR MELICO SALAZAR</v>
      </c>
      <c r="D1539" s="18" t="s">
        <v>19</v>
      </c>
      <c r="E1539" s="18" t="s">
        <v>139</v>
      </c>
      <c r="F1539" s="18" t="s">
        <v>140</v>
      </c>
      <c r="G1539" s="42">
        <v>1000000</v>
      </c>
      <c r="H1539" s="42">
        <v>1000000</v>
      </c>
      <c r="I1539" s="42">
        <v>750000</v>
      </c>
      <c r="J1539" s="42">
        <v>0</v>
      </c>
      <c r="K1539" s="42">
        <v>0</v>
      </c>
      <c r="L1539" s="42">
        <v>0</v>
      </c>
      <c r="M1539" s="42">
        <v>0</v>
      </c>
      <c r="N1539" s="42">
        <v>0</v>
      </c>
      <c r="O1539" s="42">
        <v>1000000</v>
      </c>
      <c r="P1539" s="42">
        <v>750000</v>
      </c>
      <c r="Q1539" s="17">
        <f t="shared" si="47"/>
        <v>0</v>
      </c>
    </row>
    <row r="1540" spans="1:17" x14ac:dyDescent="0.2">
      <c r="A1540" s="18" t="s">
        <v>492</v>
      </c>
      <c r="B1540" s="18" t="s">
        <v>493</v>
      </c>
      <c r="C1540" s="15" t="str">
        <f t="shared" si="46"/>
        <v>21375804 TEATRO POPULAR MELICO SALAZAR</v>
      </c>
      <c r="D1540" s="18" t="s">
        <v>19</v>
      </c>
      <c r="E1540" s="18" t="s">
        <v>141</v>
      </c>
      <c r="F1540" s="18" t="s">
        <v>142</v>
      </c>
      <c r="G1540" s="42">
        <v>3000000</v>
      </c>
      <c r="H1540" s="42">
        <v>1500000</v>
      </c>
      <c r="I1540" s="42">
        <v>1500000</v>
      </c>
      <c r="J1540" s="42">
        <v>0</v>
      </c>
      <c r="K1540" s="42">
        <v>0</v>
      </c>
      <c r="L1540" s="42">
        <v>0</v>
      </c>
      <c r="M1540" s="42">
        <v>0</v>
      </c>
      <c r="N1540" s="42">
        <v>0</v>
      </c>
      <c r="O1540" s="42">
        <v>1500000</v>
      </c>
      <c r="P1540" s="42">
        <v>1500000</v>
      </c>
      <c r="Q1540" s="17">
        <f t="shared" si="47"/>
        <v>0</v>
      </c>
    </row>
    <row r="1541" spans="1:17" x14ac:dyDescent="0.2">
      <c r="A1541" s="18" t="s">
        <v>492</v>
      </c>
      <c r="B1541" s="18" t="s">
        <v>493</v>
      </c>
      <c r="C1541" s="15" t="str">
        <f t="shared" si="46"/>
        <v>21375804 TEATRO POPULAR MELICO SALAZAR</v>
      </c>
      <c r="D1541" s="18" t="s">
        <v>19</v>
      </c>
      <c r="E1541" s="18" t="s">
        <v>145</v>
      </c>
      <c r="F1541" s="18" t="s">
        <v>146</v>
      </c>
      <c r="G1541" s="42">
        <v>3000000</v>
      </c>
      <c r="H1541" s="42">
        <v>1500000</v>
      </c>
      <c r="I1541" s="42">
        <v>1500000</v>
      </c>
      <c r="J1541" s="42">
        <v>0</v>
      </c>
      <c r="K1541" s="42">
        <v>0</v>
      </c>
      <c r="L1541" s="42">
        <v>0</v>
      </c>
      <c r="M1541" s="42">
        <v>0</v>
      </c>
      <c r="N1541" s="42">
        <v>0</v>
      </c>
      <c r="O1541" s="42">
        <v>1500000</v>
      </c>
      <c r="P1541" s="42">
        <v>1500000</v>
      </c>
      <c r="Q1541" s="17">
        <f t="shared" si="47"/>
        <v>0</v>
      </c>
    </row>
    <row r="1542" spans="1:17" x14ac:dyDescent="0.2">
      <c r="A1542" s="18" t="s">
        <v>492</v>
      </c>
      <c r="B1542" s="18" t="s">
        <v>493</v>
      </c>
      <c r="C1542" s="15" t="str">
        <f t="shared" si="46"/>
        <v>21375804 TEATRO POPULAR MELICO SALAZAR</v>
      </c>
      <c r="D1542" s="18" t="s">
        <v>19</v>
      </c>
      <c r="E1542" s="18" t="s">
        <v>147</v>
      </c>
      <c r="F1542" s="18" t="s">
        <v>148</v>
      </c>
      <c r="G1542" s="42">
        <v>695635</v>
      </c>
      <c r="H1542" s="42">
        <v>695635</v>
      </c>
      <c r="I1542" s="42">
        <v>521726.25</v>
      </c>
      <c r="J1542" s="42">
        <v>0</v>
      </c>
      <c r="K1542" s="42">
        <v>0</v>
      </c>
      <c r="L1542" s="42">
        <v>0</v>
      </c>
      <c r="M1542" s="42">
        <v>285</v>
      </c>
      <c r="N1542" s="42">
        <v>285</v>
      </c>
      <c r="O1542" s="42">
        <v>695350</v>
      </c>
      <c r="P1542" s="42">
        <v>521441.25</v>
      </c>
      <c r="Q1542" s="17">
        <f t="shared" si="47"/>
        <v>4.0969761440985572E-4</v>
      </c>
    </row>
    <row r="1543" spans="1:17" x14ac:dyDescent="0.2">
      <c r="A1543" s="18" t="s">
        <v>492</v>
      </c>
      <c r="B1543" s="18" t="s">
        <v>493</v>
      </c>
      <c r="C1543" s="15" t="str">
        <f t="shared" ref="C1543:C1606" si="48">+CONCATENATE(A1543," ",B1543)</f>
        <v>21375804 TEATRO POPULAR MELICO SALAZAR</v>
      </c>
      <c r="D1543" s="18" t="s">
        <v>19</v>
      </c>
      <c r="E1543" s="18" t="s">
        <v>291</v>
      </c>
      <c r="F1543" s="18" t="s">
        <v>292</v>
      </c>
      <c r="G1543" s="42">
        <v>300000</v>
      </c>
      <c r="H1543" s="42">
        <v>300000</v>
      </c>
      <c r="I1543" s="42">
        <v>225000</v>
      </c>
      <c r="J1543" s="42">
        <v>0</v>
      </c>
      <c r="K1543" s="42">
        <v>0</v>
      </c>
      <c r="L1543" s="42">
        <v>0</v>
      </c>
      <c r="M1543" s="42">
        <v>285</v>
      </c>
      <c r="N1543" s="42">
        <v>285</v>
      </c>
      <c r="O1543" s="42">
        <v>299715</v>
      </c>
      <c r="P1543" s="42">
        <v>224715</v>
      </c>
      <c r="Q1543" s="17">
        <f t="shared" ref="Q1543:Q1606" si="49">+IFERROR(M1543/H1543,0)</f>
        <v>9.5E-4</v>
      </c>
    </row>
    <row r="1544" spans="1:17" x14ac:dyDescent="0.2">
      <c r="A1544" s="18" t="s">
        <v>492</v>
      </c>
      <c r="B1544" s="18" t="s">
        <v>493</v>
      </c>
      <c r="C1544" s="15" t="str">
        <f t="shared" si="48"/>
        <v>21375804 TEATRO POPULAR MELICO SALAZAR</v>
      </c>
      <c r="D1544" s="18" t="s">
        <v>19</v>
      </c>
      <c r="E1544" s="18" t="s">
        <v>149</v>
      </c>
      <c r="F1544" s="18" t="s">
        <v>150</v>
      </c>
      <c r="G1544" s="42">
        <v>345635</v>
      </c>
      <c r="H1544" s="42">
        <v>345635</v>
      </c>
      <c r="I1544" s="42">
        <v>259226.25</v>
      </c>
      <c r="J1544" s="42">
        <v>0</v>
      </c>
      <c r="K1544" s="42">
        <v>0</v>
      </c>
      <c r="L1544" s="42">
        <v>0</v>
      </c>
      <c r="M1544" s="42">
        <v>0</v>
      </c>
      <c r="N1544" s="42">
        <v>0</v>
      </c>
      <c r="O1544" s="42">
        <v>345635</v>
      </c>
      <c r="P1544" s="42">
        <v>259226.25</v>
      </c>
      <c r="Q1544" s="17">
        <f t="shared" si="49"/>
        <v>0</v>
      </c>
    </row>
    <row r="1545" spans="1:17" x14ac:dyDescent="0.2">
      <c r="A1545" s="18" t="s">
        <v>492</v>
      </c>
      <c r="B1545" s="18" t="s">
        <v>493</v>
      </c>
      <c r="C1545" s="15" t="str">
        <f t="shared" si="48"/>
        <v>21375804 TEATRO POPULAR MELICO SALAZAR</v>
      </c>
      <c r="D1545" s="18" t="s">
        <v>19</v>
      </c>
      <c r="E1545" s="18" t="s">
        <v>151</v>
      </c>
      <c r="F1545" s="18" t="s">
        <v>152</v>
      </c>
      <c r="G1545" s="42">
        <v>50000</v>
      </c>
      <c r="H1545" s="42">
        <v>50000</v>
      </c>
      <c r="I1545" s="42">
        <v>37500</v>
      </c>
      <c r="J1545" s="42">
        <v>0</v>
      </c>
      <c r="K1545" s="42">
        <v>0</v>
      </c>
      <c r="L1545" s="42">
        <v>0</v>
      </c>
      <c r="M1545" s="42">
        <v>0</v>
      </c>
      <c r="N1545" s="42">
        <v>0</v>
      </c>
      <c r="O1545" s="42">
        <v>50000</v>
      </c>
      <c r="P1545" s="42">
        <v>37500</v>
      </c>
      <c r="Q1545" s="17">
        <f t="shared" si="49"/>
        <v>0</v>
      </c>
    </row>
    <row r="1546" spans="1:17" x14ac:dyDescent="0.2">
      <c r="A1546" s="18" t="s">
        <v>492</v>
      </c>
      <c r="B1546" s="18" t="s">
        <v>493</v>
      </c>
      <c r="C1546" s="15" t="str">
        <f t="shared" si="48"/>
        <v>21375804 TEATRO POPULAR MELICO SALAZAR</v>
      </c>
      <c r="D1546" s="18" t="s">
        <v>19</v>
      </c>
      <c r="E1546" s="18" t="s">
        <v>153</v>
      </c>
      <c r="F1546" s="18" t="s">
        <v>154</v>
      </c>
      <c r="G1546" s="42">
        <v>30976778</v>
      </c>
      <c r="H1546" s="42">
        <v>30976778</v>
      </c>
      <c r="I1546" s="42">
        <v>18912583.5</v>
      </c>
      <c r="J1546" s="42">
        <v>0</v>
      </c>
      <c r="K1546" s="42">
        <v>0</v>
      </c>
      <c r="L1546" s="42">
        <v>0</v>
      </c>
      <c r="M1546" s="42">
        <v>5836987.21</v>
      </c>
      <c r="N1546" s="42">
        <v>5538480.0300000003</v>
      </c>
      <c r="O1546" s="42">
        <v>25139790.789999999</v>
      </c>
      <c r="P1546" s="42">
        <v>13075596.289999999</v>
      </c>
      <c r="Q1546" s="17">
        <f t="shared" si="49"/>
        <v>0.18843106310152721</v>
      </c>
    </row>
    <row r="1547" spans="1:17" x14ac:dyDescent="0.2">
      <c r="A1547" s="18" t="s">
        <v>492</v>
      </c>
      <c r="B1547" s="18" t="s">
        <v>493</v>
      </c>
      <c r="C1547" s="15" t="str">
        <f t="shared" si="48"/>
        <v>21375804 TEATRO POPULAR MELICO SALAZAR</v>
      </c>
      <c r="D1547" s="18" t="s">
        <v>19</v>
      </c>
      <c r="E1547" s="18" t="s">
        <v>155</v>
      </c>
      <c r="F1547" s="18" t="s">
        <v>156</v>
      </c>
      <c r="G1547" s="42">
        <v>8676778</v>
      </c>
      <c r="H1547" s="42">
        <v>7336778</v>
      </c>
      <c r="I1547" s="42">
        <v>5312583.5</v>
      </c>
      <c r="J1547" s="42">
        <v>0</v>
      </c>
      <c r="K1547" s="42">
        <v>0</v>
      </c>
      <c r="L1547" s="42">
        <v>0</v>
      </c>
      <c r="M1547" s="42">
        <v>1564485.38</v>
      </c>
      <c r="N1547" s="42">
        <v>1564485.38</v>
      </c>
      <c r="O1547" s="42">
        <v>5772292.6200000001</v>
      </c>
      <c r="P1547" s="42">
        <v>3748098.12</v>
      </c>
      <c r="Q1547" s="17">
        <f t="shared" si="49"/>
        <v>0.21323875139741177</v>
      </c>
    </row>
    <row r="1548" spans="1:17" x14ac:dyDescent="0.2">
      <c r="A1548" s="18" t="s">
        <v>492</v>
      </c>
      <c r="B1548" s="18" t="s">
        <v>493</v>
      </c>
      <c r="C1548" s="15" t="str">
        <f t="shared" si="48"/>
        <v>21375804 TEATRO POPULAR MELICO SALAZAR</v>
      </c>
      <c r="D1548" s="18" t="s">
        <v>19</v>
      </c>
      <c r="E1548" s="18" t="s">
        <v>157</v>
      </c>
      <c r="F1548" s="18" t="s">
        <v>158</v>
      </c>
      <c r="G1548" s="42">
        <v>4336778</v>
      </c>
      <c r="H1548" s="42">
        <v>5236778</v>
      </c>
      <c r="I1548" s="42">
        <v>3502583.5</v>
      </c>
      <c r="J1548" s="42">
        <v>0</v>
      </c>
      <c r="K1548" s="42">
        <v>0</v>
      </c>
      <c r="L1548" s="42">
        <v>0</v>
      </c>
      <c r="M1548" s="42">
        <v>1564485.38</v>
      </c>
      <c r="N1548" s="42">
        <v>1564485.38</v>
      </c>
      <c r="O1548" s="42">
        <v>3672292.62</v>
      </c>
      <c r="P1548" s="42">
        <v>1938098.12</v>
      </c>
      <c r="Q1548" s="17">
        <f t="shared" si="49"/>
        <v>0.29874960901531433</v>
      </c>
    </row>
    <row r="1549" spans="1:17" x14ac:dyDescent="0.2">
      <c r="A1549" s="18" t="s">
        <v>492</v>
      </c>
      <c r="B1549" s="18" t="s">
        <v>493</v>
      </c>
      <c r="C1549" s="15" t="str">
        <f t="shared" si="48"/>
        <v>21375804 TEATRO POPULAR MELICO SALAZAR</v>
      </c>
      <c r="D1549" s="18" t="s">
        <v>19</v>
      </c>
      <c r="E1549" s="18" t="s">
        <v>159</v>
      </c>
      <c r="F1549" s="18" t="s">
        <v>160</v>
      </c>
      <c r="G1549" s="42">
        <v>1000000</v>
      </c>
      <c r="H1549" s="42">
        <v>0</v>
      </c>
      <c r="I1549" s="42">
        <v>0</v>
      </c>
      <c r="J1549" s="42">
        <v>0</v>
      </c>
      <c r="K1549" s="42">
        <v>0</v>
      </c>
      <c r="L1549" s="42">
        <v>0</v>
      </c>
      <c r="M1549" s="42">
        <v>0</v>
      </c>
      <c r="N1549" s="42">
        <v>0</v>
      </c>
      <c r="O1549" s="42">
        <v>0</v>
      </c>
      <c r="P1549" s="42">
        <v>0</v>
      </c>
      <c r="Q1549" s="17">
        <f t="shared" si="49"/>
        <v>0</v>
      </c>
    </row>
    <row r="1550" spans="1:17" x14ac:dyDescent="0.2">
      <c r="A1550" s="18" t="s">
        <v>492</v>
      </c>
      <c r="B1550" s="18" t="s">
        <v>493</v>
      </c>
      <c r="C1550" s="15" t="str">
        <f t="shared" si="48"/>
        <v>21375804 TEATRO POPULAR MELICO SALAZAR</v>
      </c>
      <c r="D1550" s="18" t="s">
        <v>19</v>
      </c>
      <c r="E1550" s="18" t="s">
        <v>161</v>
      </c>
      <c r="F1550" s="18" t="s">
        <v>162</v>
      </c>
      <c r="G1550" s="42">
        <v>3040000</v>
      </c>
      <c r="H1550" s="42">
        <v>2100000</v>
      </c>
      <c r="I1550" s="42">
        <v>1810000</v>
      </c>
      <c r="J1550" s="42">
        <v>0</v>
      </c>
      <c r="K1550" s="42">
        <v>0</v>
      </c>
      <c r="L1550" s="42">
        <v>0</v>
      </c>
      <c r="M1550" s="42">
        <v>0</v>
      </c>
      <c r="N1550" s="42">
        <v>0</v>
      </c>
      <c r="O1550" s="42">
        <v>2100000</v>
      </c>
      <c r="P1550" s="42">
        <v>1810000</v>
      </c>
      <c r="Q1550" s="17">
        <f t="shared" si="49"/>
        <v>0</v>
      </c>
    </row>
    <row r="1551" spans="1:17" x14ac:dyDescent="0.2">
      <c r="A1551" s="18" t="s">
        <v>492</v>
      </c>
      <c r="B1551" s="18" t="s">
        <v>493</v>
      </c>
      <c r="C1551" s="15" t="str">
        <f t="shared" si="48"/>
        <v>21375804 TEATRO POPULAR MELICO SALAZAR</v>
      </c>
      <c r="D1551" s="18" t="s">
        <v>19</v>
      </c>
      <c r="E1551" s="18" t="s">
        <v>163</v>
      </c>
      <c r="F1551" s="18" t="s">
        <v>164</v>
      </c>
      <c r="G1551" s="42">
        <v>300000</v>
      </c>
      <c r="H1551" s="42">
        <v>0</v>
      </c>
      <c r="I1551" s="42">
        <v>0</v>
      </c>
      <c r="J1551" s="42">
        <v>0</v>
      </c>
      <c r="K1551" s="42">
        <v>0</v>
      </c>
      <c r="L1551" s="42">
        <v>0</v>
      </c>
      <c r="M1551" s="42">
        <v>0</v>
      </c>
      <c r="N1551" s="42">
        <v>0</v>
      </c>
      <c r="O1551" s="42">
        <v>0</v>
      </c>
      <c r="P1551" s="42">
        <v>0</v>
      </c>
      <c r="Q1551" s="17">
        <f t="shared" si="49"/>
        <v>0</v>
      </c>
    </row>
    <row r="1552" spans="1:17" x14ac:dyDescent="0.2">
      <c r="A1552" s="18" t="s">
        <v>492</v>
      </c>
      <c r="B1552" s="18" t="s">
        <v>493</v>
      </c>
      <c r="C1552" s="15" t="str">
        <f t="shared" si="48"/>
        <v>21375804 TEATRO POPULAR MELICO SALAZAR</v>
      </c>
      <c r="D1552" s="18" t="s">
        <v>19</v>
      </c>
      <c r="E1552" s="18" t="s">
        <v>171</v>
      </c>
      <c r="F1552" s="18" t="s">
        <v>172</v>
      </c>
      <c r="G1552" s="42">
        <v>5000000</v>
      </c>
      <c r="H1552" s="42">
        <v>2100000</v>
      </c>
      <c r="I1552" s="42">
        <v>2025000</v>
      </c>
      <c r="J1552" s="42">
        <v>0</v>
      </c>
      <c r="K1552" s="42">
        <v>0</v>
      </c>
      <c r="L1552" s="42">
        <v>0</v>
      </c>
      <c r="M1552" s="42">
        <v>534977.03</v>
      </c>
      <c r="N1552" s="42">
        <v>296085.84000000003</v>
      </c>
      <c r="O1552" s="42">
        <v>1565022.97</v>
      </c>
      <c r="P1552" s="42">
        <v>1490022.97</v>
      </c>
      <c r="Q1552" s="17">
        <f t="shared" si="49"/>
        <v>0.25475096666666669</v>
      </c>
    </row>
    <row r="1553" spans="1:17" x14ac:dyDescent="0.2">
      <c r="A1553" s="18" t="s">
        <v>492</v>
      </c>
      <c r="B1553" s="18" t="s">
        <v>493</v>
      </c>
      <c r="C1553" s="15" t="str">
        <f t="shared" si="48"/>
        <v>21375804 TEATRO POPULAR MELICO SALAZAR</v>
      </c>
      <c r="D1553" s="18" t="s">
        <v>19</v>
      </c>
      <c r="E1553" s="18" t="s">
        <v>173</v>
      </c>
      <c r="F1553" s="18" t="s">
        <v>174</v>
      </c>
      <c r="G1553" s="42">
        <v>300000</v>
      </c>
      <c r="H1553" s="42">
        <v>300000</v>
      </c>
      <c r="I1553" s="42">
        <v>225000</v>
      </c>
      <c r="J1553" s="42">
        <v>0</v>
      </c>
      <c r="K1553" s="42">
        <v>0</v>
      </c>
      <c r="L1553" s="42">
        <v>0</v>
      </c>
      <c r="M1553" s="42">
        <v>0</v>
      </c>
      <c r="N1553" s="42">
        <v>0</v>
      </c>
      <c r="O1553" s="42">
        <v>300000</v>
      </c>
      <c r="P1553" s="42">
        <v>225000</v>
      </c>
      <c r="Q1553" s="17">
        <f t="shared" si="49"/>
        <v>0</v>
      </c>
    </row>
    <row r="1554" spans="1:17" x14ac:dyDescent="0.2">
      <c r="A1554" s="18" t="s">
        <v>492</v>
      </c>
      <c r="B1554" s="18" t="s">
        <v>493</v>
      </c>
      <c r="C1554" s="15" t="str">
        <f t="shared" si="48"/>
        <v>21375804 TEATRO POPULAR MELICO SALAZAR</v>
      </c>
      <c r="D1554" s="18" t="s">
        <v>19</v>
      </c>
      <c r="E1554" s="18" t="s">
        <v>177</v>
      </c>
      <c r="F1554" s="18" t="s">
        <v>178</v>
      </c>
      <c r="G1554" s="42">
        <v>300000</v>
      </c>
      <c r="H1554" s="42">
        <v>0</v>
      </c>
      <c r="I1554" s="42">
        <v>0</v>
      </c>
      <c r="J1554" s="42">
        <v>0</v>
      </c>
      <c r="K1554" s="42">
        <v>0</v>
      </c>
      <c r="L1554" s="42">
        <v>0</v>
      </c>
      <c r="M1554" s="42">
        <v>0</v>
      </c>
      <c r="N1554" s="42">
        <v>0</v>
      </c>
      <c r="O1554" s="42">
        <v>0</v>
      </c>
      <c r="P1554" s="42">
        <v>0</v>
      </c>
      <c r="Q1554" s="17">
        <f t="shared" si="49"/>
        <v>0</v>
      </c>
    </row>
    <row r="1555" spans="1:17" x14ac:dyDescent="0.2">
      <c r="A1555" s="18" t="s">
        <v>492</v>
      </c>
      <c r="B1555" s="18" t="s">
        <v>493</v>
      </c>
      <c r="C1555" s="15" t="str">
        <f t="shared" si="48"/>
        <v>21375804 TEATRO POPULAR MELICO SALAZAR</v>
      </c>
      <c r="D1555" s="18" t="s">
        <v>19</v>
      </c>
      <c r="E1555" s="18" t="s">
        <v>179</v>
      </c>
      <c r="F1555" s="18" t="s">
        <v>180</v>
      </c>
      <c r="G1555" s="42">
        <v>3600000</v>
      </c>
      <c r="H1555" s="42">
        <v>1800000</v>
      </c>
      <c r="I1555" s="42">
        <v>1800000</v>
      </c>
      <c r="J1555" s="42">
        <v>0</v>
      </c>
      <c r="K1555" s="42">
        <v>0</v>
      </c>
      <c r="L1555" s="42">
        <v>0</v>
      </c>
      <c r="M1555" s="42">
        <v>534977.03</v>
      </c>
      <c r="N1555" s="42">
        <v>296085.84000000003</v>
      </c>
      <c r="O1555" s="42">
        <v>1265022.97</v>
      </c>
      <c r="P1555" s="42">
        <v>1265022.97</v>
      </c>
      <c r="Q1555" s="17">
        <f t="shared" si="49"/>
        <v>0.29720946111111113</v>
      </c>
    </row>
    <row r="1556" spans="1:17" x14ac:dyDescent="0.2">
      <c r="A1556" s="18" t="s">
        <v>492</v>
      </c>
      <c r="B1556" s="18" t="s">
        <v>493</v>
      </c>
      <c r="C1556" s="15" t="str">
        <f t="shared" si="48"/>
        <v>21375804 TEATRO POPULAR MELICO SALAZAR</v>
      </c>
      <c r="D1556" s="18" t="s">
        <v>19</v>
      </c>
      <c r="E1556" s="18" t="s">
        <v>326</v>
      </c>
      <c r="F1556" s="18" t="s">
        <v>327</v>
      </c>
      <c r="G1556" s="42">
        <v>300000</v>
      </c>
      <c r="H1556" s="42">
        <v>0</v>
      </c>
      <c r="I1556" s="42">
        <v>0</v>
      </c>
      <c r="J1556" s="42">
        <v>0</v>
      </c>
      <c r="K1556" s="42">
        <v>0</v>
      </c>
      <c r="L1556" s="42">
        <v>0</v>
      </c>
      <c r="M1556" s="42">
        <v>0</v>
      </c>
      <c r="N1556" s="42">
        <v>0</v>
      </c>
      <c r="O1556" s="42">
        <v>0</v>
      </c>
      <c r="P1556" s="42">
        <v>0</v>
      </c>
      <c r="Q1556" s="17">
        <f t="shared" si="49"/>
        <v>0</v>
      </c>
    </row>
    <row r="1557" spans="1:17" x14ac:dyDescent="0.2">
      <c r="A1557" s="18" t="s">
        <v>492</v>
      </c>
      <c r="B1557" s="18" t="s">
        <v>493</v>
      </c>
      <c r="C1557" s="15" t="str">
        <f t="shared" si="48"/>
        <v>21375804 TEATRO POPULAR MELICO SALAZAR</v>
      </c>
      <c r="D1557" s="18" t="s">
        <v>19</v>
      </c>
      <c r="E1557" s="18" t="s">
        <v>181</v>
      </c>
      <c r="F1557" s="18" t="s">
        <v>182</v>
      </c>
      <c r="G1557" s="42">
        <v>200000</v>
      </c>
      <c r="H1557" s="42">
        <v>0</v>
      </c>
      <c r="I1557" s="42">
        <v>0</v>
      </c>
      <c r="J1557" s="42">
        <v>0</v>
      </c>
      <c r="K1557" s="42">
        <v>0</v>
      </c>
      <c r="L1557" s="42">
        <v>0</v>
      </c>
      <c r="M1557" s="42">
        <v>0</v>
      </c>
      <c r="N1557" s="42">
        <v>0</v>
      </c>
      <c r="O1557" s="42">
        <v>0</v>
      </c>
      <c r="P1557" s="42">
        <v>0</v>
      </c>
      <c r="Q1557" s="17">
        <f t="shared" si="49"/>
        <v>0</v>
      </c>
    </row>
    <row r="1558" spans="1:17" x14ac:dyDescent="0.2">
      <c r="A1558" s="18" t="s">
        <v>492</v>
      </c>
      <c r="B1558" s="18" t="s">
        <v>493</v>
      </c>
      <c r="C1558" s="15" t="str">
        <f t="shared" si="48"/>
        <v>21375804 TEATRO POPULAR MELICO SALAZAR</v>
      </c>
      <c r="D1558" s="18" t="s">
        <v>19</v>
      </c>
      <c r="E1558" s="18" t="s">
        <v>183</v>
      </c>
      <c r="F1558" s="18" t="s">
        <v>184</v>
      </c>
      <c r="G1558" s="42">
        <v>300000</v>
      </c>
      <c r="H1558" s="42">
        <v>0</v>
      </c>
      <c r="I1558" s="42">
        <v>0</v>
      </c>
      <c r="J1558" s="42">
        <v>0</v>
      </c>
      <c r="K1558" s="42">
        <v>0</v>
      </c>
      <c r="L1558" s="42">
        <v>0</v>
      </c>
      <c r="M1558" s="42">
        <v>0</v>
      </c>
      <c r="N1558" s="42">
        <v>0</v>
      </c>
      <c r="O1558" s="42">
        <v>0</v>
      </c>
      <c r="P1558" s="42">
        <v>0</v>
      </c>
      <c r="Q1558" s="17">
        <f t="shared" si="49"/>
        <v>0</v>
      </c>
    </row>
    <row r="1559" spans="1:17" x14ac:dyDescent="0.2">
      <c r="A1559" s="18" t="s">
        <v>492</v>
      </c>
      <c r="B1559" s="18" t="s">
        <v>493</v>
      </c>
      <c r="C1559" s="15" t="str">
        <f t="shared" si="48"/>
        <v>21375804 TEATRO POPULAR MELICO SALAZAR</v>
      </c>
      <c r="D1559" s="18" t="s">
        <v>19</v>
      </c>
      <c r="E1559" s="18" t="s">
        <v>185</v>
      </c>
      <c r="F1559" s="18" t="s">
        <v>186</v>
      </c>
      <c r="G1559" s="42">
        <v>7900000</v>
      </c>
      <c r="H1559" s="42">
        <v>10840000</v>
      </c>
      <c r="I1559" s="42">
        <v>4550000</v>
      </c>
      <c r="J1559" s="42">
        <v>0</v>
      </c>
      <c r="K1559" s="42">
        <v>0</v>
      </c>
      <c r="L1559" s="42">
        <v>0</v>
      </c>
      <c r="M1559" s="42">
        <v>327960</v>
      </c>
      <c r="N1559" s="42">
        <v>327960</v>
      </c>
      <c r="O1559" s="42">
        <v>10512040</v>
      </c>
      <c r="P1559" s="42">
        <v>4222040</v>
      </c>
      <c r="Q1559" s="17">
        <f t="shared" si="49"/>
        <v>3.0254612546125461E-2</v>
      </c>
    </row>
    <row r="1560" spans="1:17" x14ac:dyDescent="0.2">
      <c r="A1560" s="18" t="s">
        <v>492</v>
      </c>
      <c r="B1560" s="18" t="s">
        <v>493</v>
      </c>
      <c r="C1560" s="15" t="str">
        <f t="shared" si="48"/>
        <v>21375804 TEATRO POPULAR MELICO SALAZAR</v>
      </c>
      <c r="D1560" s="18" t="s">
        <v>19</v>
      </c>
      <c r="E1560" s="18" t="s">
        <v>187</v>
      </c>
      <c r="F1560" s="18" t="s">
        <v>188</v>
      </c>
      <c r="G1560" s="42">
        <v>500000</v>
      </c>
      <c r="H1560" s="42">
        <v>0</v>
      </c>
      <c r="I1560" s="42">
        <v>0</v>
      </c>
      <c r="J1560" s="42">
        <v>0</v>
      </c>
      <c r="K1560" s="42">
        <v>0</v>
      </c>
      <c r="L1560" s="42">
        <v>0</v>
      </c>
      <c r="M1560" s="42">
        <v>0</v>
      </c>
      <c r="N1560" s="42">
        <v>0</v>
      </c>
      <c r="O1560" s="42">
        <v>0</v>
      </c>
      <c r="P1560" s="42">
        <v>0</v>
      </c>
      <c r="Q1560" s="17">
        <f t="shared" si="49"/>
        <v>0</v>
      </c>
    </row>
    <row r="1561" spans="1:17" x14ac:dyDescent="0.2">
      <c r="A1561" s="18" t="s">
        <v>492</v>
      </c>
      <c r="B1561" s="18" t="s">
        <v>493</v>
      </c>
      <c r="C1561" s="15" t="str">
        <f t="shared" si="48"/>
        <v>21375804 TEATRO POPULAR MELICO SALAZAR</v>
      </c>
      <c r="D1561" s="18" t="s">
        <v>19</v>
      </c>
      <c r="E1561" s="18" t="s">
        <v>189</v>
      </c>
      <c r="F1561" s="18" t="s">
        <v>190</v>
      </c>
      <c r="G1561" s="42">
        <v>7400000</v>
      </c>
      <c r="H1561" s="42">
        <v>10840000</v>
      </c>
      <c r="I1561" s="42">
        <v>4550000</v>
      </c>
      <c r="J1561" s="42">
        <v>0</v>
      </c>
      <c r="K1561" s="42">
        <v>0</v>
      </c>
      <c r="L1561" s="42">
        <v>0</v>
      </c>
      <c r="M1561" s="42">
        <v>327960</v>
      </c>
      <c r="N1561" s="42">
        <v>327960</v>
      </c>
      <c r="O1561" s="42">
        <v>10512040</v>
      </c>
      <c r="P1561" s="42">
        <v>4222040</v>
      </c>
      <c r="Q1561" s="17">
        <f t="shared" si="49"/>
        <v>3.0254612546125461E-2</v>
      </c>
    </row>
    <row r="1562" spans="1:17" x14ac:dyDescent="0.2">
      <c r="A1562" s="18" t="s">
        <v>492</v>
      </c>
      <c r="B1562" s="18" t="s">
        <v>493</v>
      </c>
      <c r="C1562" s="15" t="str">
        <f t="shared" si="48"/>
        <v>21375804 TEATRO POPULAR MELICO SALAZAR</v>
      </c>
      <c r="D1562" s="18" t="s">
        <v>19</v>
      </c>
      <c r="E1562" s="18" t="s">
        <v>191</v>
      </c>
      <c r="F1562" s="18" t="s">
        <v>192</v>
      </c>
      <c r="G1562" s="42">
        <v>9400000</v>
      </c>
      <c r="H1562" s="42">
        <v>10700000</v>
      </c>
      <c r="I1562" s="42">
        <v>7025000</v>
      </c>
      <c r="J1562" s="42">
        <v>0</v>
      </c>
      <c r="K1562" s="42">
        <v>0</v>
      </c>
      <c r="L1562" s="42">
        <v>0</v>
      </c>
      <c r="M1562" s="42">
        <v>3409564.8</v>
      </c>
      <c r="N1562" s="42">
        <v>3349948.81</v>
      </c>
      <c r="O1562" s="42">
        <v>7290435.2000000002</v>
      </c>
      <c r="P1562" s="42">
        <v>3615435.2</v>
      </c>
      <c r="Q1562" s="17">
        <f t="shared" si="49"/>
        <v>0.31865091588785044</v>
      </c>
    </row>
    <row r="1563" spans="1:17" x14ac:dyDescent="0.2">
      <c r="A1563" s="18" t="s">
        <v>492</v>
      </c>
      <c r="B1563" s="18" t="s">
        <v>493</v>
      </c>
      <c r="C1563" s="15" t="str">
        <f t="shared" si="48"/>
        <v>21375804 TEATRO POPULAR MELICO SALAZAR</v>
      </c>
      <c r="D1563" s="18" t="s">
        <v>19</v>
      </c>
      <c r="E1563" s="18" t="s">
        <v>193</v>
      </c>
      <c r="F1563" s="18" t="s">
        <v>194</v>
      </c>
      <c r="G1563" s="42">
        <v>500000</v>
      </c>
      <c r="H1563" s="42">
        <v>1500000</v>
      </c>
      <c r="I1563" s="42">
        <v>375000</v>
      </c>
      <c r="J1563" s="42">
        <v>0</v>
      </c>
      <c r="K1563" s="42">
        <v>0</v>
      </c>
      <c r="L1563" s="42">
        <v>0</v>
      </c>
      <c r="M1563" s="42">
        <v>79909.08</v>
      </c>
      <c r="N1563" s="42">
        <v>79909.08</v>
      </c>
      <c r="O1563" s="42">
        <v>1420090.92</v>
      </c>
      <c r="P1563" s="42">
        <v>295090.92</v>
      </c>
      <c r="Q1563" s="17">
        <f t="shared" si="49"/>
        <v>5.3272720000000003E-2</v>
      </c>
    </row>
    <row r="1564" spans="1:17" x14ac:dyDescent="0.2">
      <c r="A1564" s="18" t="s">
        <v>492</v>
      </c>
      <c r="B1564" s="18" t="s">
        <v>493</v>
      </c>
      <c r="C1564" s="15" t="str">
        <f t="shared" si="48"/>
        <v>21375804 TEATRO POPULAR MELICO SALAZAR</v>
      </c>
      <c r="D1564" s="18" t="s">
        <v>19</v>
      </c>
      <c r="E1564" s="18" t="s">
        <v>197</v>
      </c>
      <c r="F1564" s="18" t="s">
        <v>198</v>
      </c>
      <c r="G1564" s="42">
        <v>700000</v>
      </c>
      <c r="H1564" s="42">
        <v>700000</v>
      </c>
      <c r="I1564" s="42">
        <v>525000</v>
      </c>
      <c r="J1564" s="42">
        <v>0</v>
      </c>
      <c r="K1564" s="42">
        <v>0</v>
      </c>
      <c r="L1564" s="42">
        <v>0</v>
      </c>
      <c r="M1564" s="42">
        <v>0</v>
      </c>
      <c r="N1564" s="42">
        <v>0</v>
      </c>
      <c r="O1564" s="42">
        <v>700000</v>
      </c>
      <c r="P1564" s="42">
        <v>525000</v>
      </c>
      <c r="Q1564" s="17">
        <f t="shared" si="49"/>
        <v>0</v>
      </c>
    </row>
    <row r="1565" spans="1:17" x14ac:dyDescent="0.2">
      <c r="A1565" s="18" t="s">
        <v>492</v>
      </c>
      <c r="B1565" s="18" t="s">
        <v>493</v>
      </c>
      <c r="C1565" s="15" t="str">
        <f t="shared" si="48"/>
        <v>21375804 TEATRO POPULAR MELICO SALAZAR</v>
      </c>
      <c r="D1565" s="18" t="s">
        <v>19</v>
      </c>
      <c r="E1565" s="18" t="s">
        <v>199</v>
      </c>
      <c r="F1565" s="18" t="s">
        <v>200</v>
      </c>
      <c r="G1565" s="42">
        <v>1000000</v>
      </c>
      <c r="H1565" s="42">
        <v>2000000</v>
      </c>
      <c r="I1565" s="42">
        <v>750000</v>
      </c>
      <c r="J1565" s="42">
        <v>0</v>
      </c>
      <c r="K1565" s="42">
        <v>0</v>
      </c>
      <c r="L1565" s="42">
        <v>0</v>
      </c>
      <c r="M1565" s="42">
        <v>0</v>
      </c>
      <c r="N1565" s="42">
        <v>0</v>
      </c>
      <c r="O1565" s="42">
        <v>2000000</v>
      </c>
      <c r="P1565" s="42">
        <v>750000</v>
      </c>
      <c r="Q1565" s="17">
        <f t="shared" si="49"/>
        <v>0</v>
      </c>
    </row>
    <row r="1566" spans="1:17" x14ac:dyDescent="0.2">
      <c r="A1566" s="18" t="s">
        <v>492</v>
      </c>
      <c r="B1566" s="18" t="s">
        <v>493</v>
      </c>
      <c r="C1566" s="15" t="str">
        <f t="shared" si="48"/>
        <v>21375804 TEATRO POPULAR MELICO SALAZAR</v>
      </c>
      <c r="D1566" s="18" t="s">
        <v>19</v>
      </c>
      <c r="E1566" s="18" t="s">
        <v>201</v>
      </c>
      <c r="F1566" s="18" t="s">
        <v>202</v>
      </c>
      <c r="G1566" s="42">
        <v>6000000</v>
      </c>
      <c r="H1566" s="42">
        <v>4000000</v>
      </c>
      <c r="I1566" s="42">
        <v>4000000</v>
      </c>
      <c r="J1566" s="42">
        <v>0</v>
      </c>
      <c r="K1566" s="42">
        <v>0</v>
      </c>
      <c r="L1566" s="42">
        <v>0</v>
      </c>
      <c r="M1566" s="42">
        <v>3329655.72</v>
      </c>
      <c r="N1566" s="42">
        <v>3270039.73</v>
      </c>
      <c r="O1566" s="42">
        <v>670344.28</v>
      </c>
      <c r="P1566" s="42">
        <v>670344.28</v>
      </c>
      <c r="Q1566" s="17">
        <f t="shared" si="49"/>
        <v>0.83241393000000008</v>
      </c>
    </row>
    <row r="1567" spans="1:17" x14ac:dyDescent="0.2">
      <c r="A1567" s="18" t="s">
        <v>492</v>
      </c>
      <c r="B1567" s="18" t="s">
        <v>493</v>
      </c>
      <c r="C1567" s="15" t="str">
        <f t="shared" si="48"/>
        <v>21375804 TEATRO POPULAR MELICO SALAZAR</v>
      </c>
      <c r="D1567" s="18" t="s">
        <v>19</v>
      </c>
      <c r="E1567" s="18" t="s">
        <v>203</v>
      </c>
      <c r="F1567" s="18" t="s">
        <v>204</v>
      </c>
      <c r="G1567" s="42">
        <v>700000</v>
      </c>
      <c r="H1567" s="42">
        <v>0</v>
      </c>
      <c r="I1567" s="42">
        <v>0</v>
      </c>
      <c r="J1567" s="42">
        <v>0</v>
      </c>
      <c r="K1567" s="42">
        <v>0</v>
      </c>
      <c r="L1567" s="42">
        <v>0</v>
      </c>
      <c r="M1567" s="42">
        <v>0</v>
      </c>
      <c r="N1567" s="42">
        <v>0</v>
      </c>
      <c r="O1567" s="42">
        <v>0</v>
      </c>
      <c r="P1567" s="42">
        <v>0</v>
      </c>
      <c r="Q1567" s="17">
        <f t="shared" si="49"/>
        <v>0</v>
      </c>
    </row>
    <row r="1568" spans="1:17" x14ac:dyDescent="0.2">
      <c r="A1568" s="18" t="s">
        <v>492</v>
      </c>
      <c r="B1568" s="18" t="s">
        <v>493</v>
      </c>
      <c r="C1568" s="15" t="str">
        <f t="shared" si="48"/>
        <v>21375804 TEATRO POPULAR MELICO SALAZAR</v>
      </c>
      <c r="D1568" s="18" t="s">
        <v>19</v>
      </c>
      <c r="E1568" s="18" t="s">
        <v>207</v>
      </c>
      <c r="F1568" s="18" t="s">
        <v>208</v>
      </c>
      <c r="G1568" s="42">
        <v>500000</v>
      </c>
      <c r="H1568" s="42">
        <v>2500000</v>
      </c>
      <c r="I1568" s="42">
        <v>1375000</v>
      </c>
      <c r="J1568" s="42">
        <v>0</v>
      </c>
      <c r="K1568" s="42">
        <v>0</v>
      </c>
      <c r="L1568" s="42">
        <v>0</v>
      </c>
      <c r="M1568" s="42">
        <v>0</v>
      </c>
      <c r="N1568" s="42">
        <v>0</v>
      </c>
      <c r="O1568" s="42">
        <v>2500000</v>
      </c>
      <c r="P1568" s="42">
        <v>1375000</v>
      </c>
      <c r="Q1568" s="17">
        <f t="shared" si="49"/>
        <v>0</v>
      </c>
    </row>
    <row r="1569" spans="1:17" x14ac:dyDescent="0.2">
      <c r="A1569" s="18" t="s">
        <v>492</v>
      </c>
      <c r="B1569" s="18" t="s">
        <v>493</v>
      </c>
      <c r="C1569" s="15" t="str">
        <f t="shared" si="48"/>
        <v>21375804 TEATRO POPULAR MELICO SALAZAR</v>
      </c>
      <c r="D1569" s="18" t="s">
        <v>19</v>
      </c>
      <c r="E1569" s="18" t="s">
        <v>209</v>
      </c>
      <c r="F1569" s="18" t="s">
        <v>210</v>
      </c>
      <c r="G1569" s="42">
        <v>369281618</v>
      </c>
      <c r="H1569" s="42">
        <v>495131618</v>
      </c>
      <c r="I1569" s="42">
        <v>376200021.81999999</v>
      </c>
      <c r="J1569" s="42">
        <v>0</v>
      </c>
      <c r="K1569" s="42">
        <v>0</v>
      </c>
      <c r="L1569" s="42">
        <v>0</v>
      </c>
      <c r="M1569" s="42">
        <v>172915264.24000001</v>
      </c>
      <c r="N1569" s="42">
        <v>172360208.12</v>
      </c>
      <c r="O1569" s="42">
        <v>322216353.75999999</v>
      </c>
      <c r="P1569" s="42">
        <v>203284757.58000001</v>
      </c>
      <c r="Q1569" s="17">
        <f t="shared" si="49"/>
        <v>0.34923090740692714</v>
      </c>
    </row>
    <row r="1570" spans="1:17" x14ac:dyDescent="0.2">
      <c r="A1570" s="18" t="s">
        <v>492</v>
      </c>
      <c r="B1570" s="18" t="s">
        <v>493</v>
      </c>
      <c r="C1570" s="15" t="str">
        <f t="shared" si="48"/>
        <v>21375804 TEATRO POPULAR MELICO SALAZAR</v>
      </c>
      <c r="D1570" s="18" t="s">
        <v>19</v>
      </c>
      <c r="E1570" s="18" t="s">
        <v>211</v>
      </c>
      <c r="F1570" s="18" t="s">
        <v>212</v>
      </c>
      <c r="G1570" s="42">
        <v>28061717</v>
      </c>
      <c r="H1570" s="42">
        <v>28061717</v>
      </c>
      <c r="I1570" s="42">
        <v>27278547</v>
      </c>
      <c r="J1570" s="42">
        <v>0</v>
      </c>
      <c r="K1570" s="42">
        <v>0</v>
      </c>
      <c r="L1570" s="42">
        <v>0</v>
      </c>
      <c r="M1570" s="42">
        <v>13696334.289999999</v>
      </c>
      <c r="N1570" s="42">
        <v>13408123.630000001</v>
      </c>
      <c r="O1570" s="42">
        <v>14365382.710000001</v>
      </c>
      <c r="P1570" s="42">
        <v>13582212.710000001</v>
      </c>
      <c r="Q1570" s="17">
        <f t="shared" si="49"/>
        <v>0.48807898283629614</v>
      </c>
    </row>
    <row r="1571" spans="1:17" x14ac:dyDescent="0.2">
      <c r="A1571" s="18" t="s">
        <v>492</v>
      </c>
      <c r="B1571" s="18" t="s">
        <v>493</v>
      </c>
      <c r="C1571" s="15" t="str">
        <f t="shared" si="48"/>
        <v>21375804 TEATRO POPULAR MELICO SALAZAR</v>
      </c>
      <c r="D1571" s="18" t="s">
        <v>19</v>
      </c>
      <c r="E1571" s="18" t="s">
        <v>500</v>
      </c>
      <c r="F1571" s="18" t="s">
        <v>214</v>
      </c>
      <c r="G1571" s="42">
        <v>24207085</v>
      </c>
      <c r="H1571" s="42">
        <v>24207085</v>
      </c>
      <c r="I1571" s="42">
        <v>23531493</v>
      </c>
      <c r="J1571" s="42">
        <v>0</v>
      </c>
      <c r="K1571" s="42">
        <v>0</v>
      </c>
      <c r="L1571" s="42">
        <v>0</v>
      </c>
      <c r="M1571" s="42">
        <v>11814969.68</v>
      </c>
      <c r="N1571" s="42">
        <v>11767980.939999999</v>
      </c>
      <c r="O1571" s="42">
        <v>12392115.32</v>
      </c>
      <c r="P1571" s="42">
        <v>11716523.32</v>
      </c>
      <c r="Q1571" s="17">
        <f t="shared" si="49"/>
        <v>0.48807899340213823</v>
      </c>
    </row>
    <row r="1572" spans="1:17" x14ac:dyDescent="0.2">
      <c r="A1572" s="18" t="s">
        <v>492</v>
      </c>
      <c r="B1572" s="18" t="s">
        <v>493</v>
      </c>
      <c r="C1572" s="15" t="str">
        <f t="shared" si="48"/>
        <v>21375804 TEATRO POPULAR MELICO SALAZAR</v>
      </c>
      <c r="D1572" s="18" t="s">
        <v>19</v>
      </c>
      <c r="E1572" s="18" t="s">
        <v>501</v>
      </c>
      <c r="F1572" s="18" t="s">
        <v>216</v>
      </c>
      <c r="G1572" s="42">
        <v>3854632</v>
      </c>
      <c r="H1572" s="42">
        <v>3854632</v>
      </c>
      <c r="I1572" s="42">
        <v>3747054</v>
      </c>
      <c r="J1572" s="42">
        <v>0</v>
      </c>
      <c r="K1572" s="42">
        <v>0</v>
      </c>
      <c r="L1572" s="42">
        <v>0</v>
      </c>
      <c r="M1572" s="42">
        <v>1881364.61</v>
      </c>
      <c r="N1572" s="42">
        <v>1640142.69</v>
      </c>
      <c r="O1572" s="42">
        <v>1973267.39</v>
      </c>
      <c r="P1572" s="42">
        <v>1865689.39</v>
      </c>
      <c r="Q1572" s="17">
        <f t="shared" si="49"/>
        <v>0.48807891648281859</v>
      </c>
    </row>
    <row r="1573" spans="1:17" x14ac:dyDescent="0.2">
      <c r="A1573" s="18" t="s">
        <v>492</v>
      </c>
      <c r="B1573" s="18" t="s">
        <v>493</v>
      </c>
      <c r="C1573" s="15" t="str">
        <f t="shared" si="48"/>
        <v>21375804 TEATRO POPULAR MELICO SALAZAR</v>
      </c>
      <c r="D1573" s="18" t="s">
        <v>19</v>
      </c>
      <c r="E1573" s="18" t="s">
        <v>219</v>
      </c>
      <c r="F1573" s="18" t="s">
        <v>220</v>
      </c>
      <c r="G1573" s="42">
        <v>250000000</v>
      </c>
      <c r="H1573" s="42">
        <v>358000000</v>
      </c>
      <c r="I1573" s="42">
        <v>250398550.47999999</v>
      </c>
      <c r="J1573" s="42">
        <v>0</v>
      </c>
      <c r="K1573" s="42">
        <v>0</v>
      </c>
      <c r="L1573" s="42">
        <v>0</v>
      </c>
      <c r="M1573" s="42">
        <v>65396499.5</v>
      </c>
      <c r="N1573" s="42">
        <v>65396499.5</v>
      </c>
      <c r="O1573" s="42">
        <v>292603500.5</v>
      </c>
      <c r="P1573" s="42">
        <v>185002050.97999999</v>
      </c>
      <c r="Q1573" s="17">
        <f t="shared" si="49"/>
        <v>0.18267178631284917</v>
      </c>
    </row>
    <row r="1574" spans="1:17" x14ac:dyDescent="0.2">
      <c r="A1574" s="18" t="s">
        <v>492</v>
      </c>
      <c r="B1574" s="18" t="s">
        <v>493</v>
      </c>
      <c r="C1574" s="15" t="str">
        <f t="shared" si="48"/>
        <v>21375804 TEATRO POPULAR MELICO SALAZAR</v>
      </c>
      <c r="D1574" s="18" t="s">
        <v>19</v>
      </c>
      <c r="E1574" s="18" t="s">
        <v>221</v>
      </c>
      <c r="F1574" s="18" t="s">
        <v>222</v>
      </c>
      <c r="G1574" s="42">
        <v>0</v>
      </c>
      <c r="H1574" s="42">
        <v>0</v>
      </c>
      <c r="I1574" s="42">
        <v>0</v>
      </c>
      <c r="J1574" s="42">
        <v>0</v>
      </c>
      <c r="K1574" s="42">
        <v>0</v>
      </c>
      <c r="L1574" s="42">
        <v>0</v>
      </c>
      <c r="M1574" s="42">
        <v>0</v>
      </c>
      <c r="N1574" s="42">
        <v>0</v>
      </c>
      <c r="O1574" s="42">
        <v>0</v>
      </c>
      <c r="P1574" s="42">
        <v>0</v>
      </c>
      <c r="Q1574" s="17">
        <f t="shared" si="49"/>
        <v>0</v>
      </c>
    </row>
    <row r="1575" spans="1:17" x14ac:dyDescent="0.2">
      <c r="A1575" s="18" t="s">
        <v>492</v>
      </c>
      <c r="B1575" s="18" t="s">
        <v>493</v>
      </c>
      <c r="C1575" s="15" t="str">
        <f t="shared" si="48"/>
        <v>21375804 TEATRO POPULAR MELICO SALAZAR</v>
      </c>
      <c r="D1575" s="18" t="s">
        <v>19</v>
      </c>
      <c r="E1575" s="18" t="s">
        <v>223</v>
      </c>
      <c r="F1575" s="18" t="s">
        <v>224</v>
      </c>
      <c r="G1575" s="42">
        <v>250000000</v>
      </c>
      <c r="H1575" s="42">
        <v>358000000</v>
      </c>
      <c r="I1575" s="42">
        <v>250398550.47999999</v>
      </c>
      <c r="J1575" s="42">
        <v>0</v>
      </c>
      <c r="K1575" s="42">
        <v>0</v>
      </c>
      <c r="L1575" s="42">
        <v>0</v>
      </c>
      <c r="M1575" s="42">
        <v>65396499.5</v>
      </c>
      <c r="N1575" s="42">
        <v>65396499.5</v>
      </c>
      <c r="O1575" s="42">
        <v>292603500.5</v>
      </c>
      <c r="P1575" s="42">
        <v>185002050.97999999</v>
      </c>
      <c r="Q1575" s="17">
        <f t="shared" si="49"/>
        <v>0.18267178631284917</v>
      </c>
    </row>
    <row r="1576" spans="1:17" x14ac:dyDescent="0.2">
      <c r="A1576" s="18" t="s">
        <v>492</v>
      </c>
      <c r="B1576" s="18" t="s">
        <v>493</v>
      </c>
      <c r="C1576" s="15" t="str">
        <f t="shared" si="48"/>
        <v>21375804 TEATRO POPULAR MELICO SALAZAR</v>
      </c>
      <c r="D1576" s="18" t="s">
        <v>19</v>
      </c>
      <c r="E1576" s="18" t="s">
        <v>225</v>
      </c>
      <c r="F1576" s="18" t="s">
        <v>226</v>
      </c>
      <c r="G1576" s="42">
        <v>33219901</v>
      </c>
      <c r="H1576" s="42">
        <v>46882901</v>
      </c>
      <c r="I1576" s="42">
        <v>40069901.009999998</v>
      </c>
      <c r="J1576" s="42">
        <v>0</v>
      </c>
      <c r="K1576" s="42">
        <v>0</v>
      </c>
      <c r="L1576" s="42">
        <v>0</v>
      </c>
      <c r="M1576" s="42">
        <v>37636028.5</v>
      </c>
      <c r="N1576" s="42">
        <v>37369183.039999999</v>
      </c>
      <c r="O1576" s="42">
        <v>9246872.5</v>
      </c>
      <c r="P1576" s="42">
        <v>2433872.5099999998</v>
      </c>
      <c r="Q1576" s="17">
        <f t="shared" si="49"/>
        <v>0.80276663127138825</v>
      </c>
    </row>
    <row r="1577" spans="1:17" x14ac:dyDescent="0.2">
      <c r="A1577" s="18" t="s">
        <v>492</v>
      </c>
      <c r="B1577" s="18" t="s">
        <v>493</v>
      </c>
      <c r="C1577" s="15" t="str">
        <f t="shared" si="48"/>
        <v>21375804 TEATRO POPULAR MELICO SALAZAR</v>
      </c>
      <c r="D1577" s="18" t="s">
        <v>19</v>
      </c>
      <c r="E1577" s="18" t="s">
        <v>227</v>
      </c>
      <c r="F1577" s="18" t="s">
        <v>228</v>
      </c>
      <c r="G1577" s="42">
        <v>28200000</v>
      </c>
      <c r="H1577" s="42">
        <v>41863000</v>
      </c>
      <c r="I1577" s="42">
        <v>36133333.340000004</v>
      </c>
      <c r="J1577" s="42">
        <v>0</v>
      </c>
      <c r="K1577" s="42">
        <v>0</v>
      </c>
      <c r="L1577" s="42">
        <v>0</v>
      </c>
      <c r="M1577" s="42">
        <v>35563480.469999999</v>
      </c>
      <c r="N1577" s="42">
        <v>35296635.009999998</v>
      </c>
      <c r="O1577" s="42">
        <v>6299519.5300000003</v>
      </c>
      <c r="P1577" s="42">
        <v>569852.87</v>
      </c>
      <c r="Q1577" s="17">
        <f t="shared" si="49"/>
        <v>0.84952059025870097</v>
      </c>
    </row>
    <row r="1578" spans="1:17" x14ac:dyDescent="0.2">
      <c r="A1578" s="18" t="s">
        <v>492</v>
      </c>
      <c r="B1578" s="18" t="s">
        <v>493</v>
      </c>
      <c r="C1578" s="15" t="str">
        <f t="shared" si="48"/>
        <v>21375804 TEATRO POPULAR MELICO SALAZAR</v>
      </c>
      <c r="D1578" s="18" t="s">
        <v>19</v>
      </c>
      <c r="E1578" s="18" t="s">
        <v>229</v>
      </c>
      <c r="F1578" s="18" t="s">
        <v>230</v>
      </c>
      <c r="G1578" s="42">
        <v>5019901</v>
      </c>
      <c r="H1578" s="42">
        <v>5019901</v>
      </c>
      <c r="I1578" s="42">
        <v>3936567.67</v>
      </c>
      <c r="J1578" s="42">
        <v>0</v>
      </c>
      <c r="K1578" s="42">
        <v>0</v>
      </c>
      <c r="L1578" s="42">
        <v>0</v>
      </c>
      <c r="M1578" s="42">
        <v>2072548.03</v>
      </c>
      <c r="N1578" s="42">
        <v>2072548.03</v>
      </c>
      <c r="O1578" s="42">
        <v>2947352.97</v>
      </c>
      <c r="P1578" s="42">
        <v>1864019.64</v>
      </c>
      <c r="Q1578" s="17">
        <f t="shared" si="49"/>
        <v>0.41286631549108238</v>
      </c>
    </row>
    <row r="1579" spans="1:17" x14ac:dyDescent="0.2">
      <c r="A1579" s="18" t="s">
        <v>492</v>
      </c>
      <c r="B1579" s="18" t="s">
        <v>493</v>
      </c>
      <c r="C1579" s="15" t="str">
        <f t="shared" si="48"/>
        <v>21375804 TEATRO POPULAR MELICO SALAZAR</v>
      </c>
      <c r="D1579" s="18" t="s">
        <v>19</v>
      </c>
      <c r="E1579" s="18" t="s">
        <v>239</v>
      </c>
      <c r="F1579" s="18" t="s">
        <v>240</v>
      </c>
      <c r="G1579" s="42">
        <v>0</v>
      </c>
      <c r="H1579" s="42">
        <v>15000000</v>
      </c>
      <c r="I1579" s="42">
        <v>11266023.33</v>
      </c>
      <c r="J1579" s="42">
        <v>0</v>
      </c>
      <c r="K1579" s="42">
        <v>0</v>
      </c>
      <c r="L1579" s="42">
        <v>0</v>
      </c>
      <c r="M1579" s="42">
        <v>8999931.5500000007</v>
      </c>
      <c r="N1579" s="42">
        <v>8999931.5500000007</v>
      </c>
      <c r="O1579" s="42">
        <v>6000068.4500000002</v>
      </c>
      <c r="P1579" s="42">
        <v>2266091.7799999998</v>
      </c>
      <c r="Q1579" s="17">
        <f t="shared" si="49"/>
        <v>0.59999543666666677</v>
      </c>
    </row>
    <row r="1580" spans="1:17" x14ac:dyDescent="0.2">
      <c r="A1580" s="18" t="s">
        <v>492</v>
      </c>
      <c r="B1580" s="18" t="s">
        <v>493</v>
      </c>
      <c r="C1580" s="15" t="str">
        <f t="shared" si="48"/>
        <v>21375804 TEATRO POPULAR MELICO SALAZAR</v>
      </c>
      <c r="D1580" s="18" t="s">
        <v>19</v>
      </c>
      <c r="E1580" s="18" t="s">
        <v>241</v>
      </c>
      <c r="F1580" s="18" t="s">
        <v>242</v>
      </c>
      <c r="G1580" s="42">
        <v>0</v>
      </c>
      <c r="H1580" s="42">
        <v>15000000</v>
      </c>
      <c r="I1580" s="42">
        <v>11266023.33</v>
      </c>
      <c r="J1580" s="42">
        <v>0</v>
      </c>
      <c r="K1580" s="42">
        <v>0</v>
      </c>
      <c r="L1580" s="42">
        <v>0</v>
      </c>
      <c r="M1580" s="42">
        <v>8999931.5500000007</v>
      </c>
      <c r="N1580" s="42">
        <v>8999931.5500000007</v>
      </c>
      <c r="O1580" s="42">
        <v>6000068.4500000002</v>
      </c>
      <c r="P1580" s="42">
        <v>2266091.7799999998</v>
      </c>
      <c r="Q1580" s="17">
        <f t="shared" si="49"/>
        <v>0.59999543666666677</v>
      </c>
    </row>
    <row r="1581" spans="1:17" x14ac:dyDescent="0.2">
      <c r="A1581" s="18" t="s">
        <v>492</v>
      </c>
      <c r="B1581" s="18" t="s">
        <v>493</v>
      </c>
      <c r="C1581" s="15" t="str">
        <f t="shared" si="48"/>
        <v>21375804 TEATRO POPULAR MELICO SALAZAR</v>
      </c>
      <c r="D1581" s="18" t="s">
        <v>19</v>
      </c>
      <c r="E1581" s="18" t="s">
        <v>243</v>
      </c>
      <c r="F1581" s="18" t="s">
        <v>244</v>
      </c>
      <c r="G1581" s="42">
        <v>58000000</v>
      </c>
      <c r="H1581" s="42">
        <v>47187000</v>
      </c>
      <c r="I1581" s="42">
        <v>47187000</v>
      </c>
      <c r="J1581" s="42">
        <v>0</v>
      </c>
      <c r="K1581" s="42">
        <v>0</v>
      </c>
      <c r="L1581" s="42">
        <v>0</v>
      </c>
      <c r="M1581" s="42">
        <v>47186470.399999999</v>
      </c>
      <c r="N1581" s="42">
        <v>47186470.399999999</v>
      </c>
      <c r="O1581" s="42">
        <v>529.6</v>
      </c>
      <c r="P1581" s="42">
        <v>529.6</v>
      </c>
      <c r="Q1581" s="17">
        <f t="shared" si="49"/>
        <v>0.99998877656981788</v>
      </c>
    </row>
    <row r="1582" spans="1:17" x14ac:dyDescent="0.2">
      <c r="A1582" s="18" t="s">
        <v>492</v>
      </c>
      <c r="B1582" s="18" t="s">
        <v>493</v>
      </c>
      <c r="C1582" s="15" t="str">
        <f t="shared" si="48"/>
        <v>21375804 TEATRO POPULAR MELICO SALAZAR</v>
      </c>
      <c r="D1582" s="18" t="s">
        <v>19</v>
      </c>
      <c r="E1582" s="18" t="s">
        <v>502</v>
      </c>
      <c r="F1582" s="18" t="s">
        <v>503</v>
      </c>
      <c r="G1582" s="42">
        <v>58000000</v>
      </c>
      <c r="H1582" s="42">
        <v>47187000</v>
      </c>
      <c r="I1582" s="42">
        <v>47187000</v>
      </c>
      <c r="J1582" s="42">
        <v>0</v>
      </c>
      <c r="K1582" s="42">
        <v>0</v>
      </c>
      <c r="L1582" s="42">
        <v>0</v>
      </c>
      <c r="M1582" s="42">
        <v>47186470.399999999</v>
      </c>
      <c r="N1582" s="42">
        <v>47186470.399999999</v>
      </c>
      <c r="O1582" s="42">
        <v>529.6</v>
      </c>
      <c r="P1582" s="42">
        <v>529.6</v>
      </c>
      <c r="Q1582" s="17">
        <f t="shared" si="49"/>
        <v>0.99998877656981788</v>
      </c>
    </row>
    <row r="1583" spans="1:17" x14ac:dyDescent="0.2">
      <c r="A1583" s="18" t="s">
        <v>492</v>
      </c>
      <c r="B1583" s="18" t="s">
        <v>493</v>
      </c>
      <c r="C1583" s="15" t="str">
        <f t="shared" si="48"/>
        <v>21375804 TEATRO POPULAR MELICO SALAZAR</v>
      </c>
      <c r="D1583" s="18" t="s">
        <v>253</v>
      </c>
      <c r="E1583" s="18" t="s">
        <v>254</v>
      </c>
      <c r="F1583" s="18" t="s">
        <v>255</v>
      </c>
      <c r="G1583" s="42">
        <v>153783720</v>
      </c>
      <c r="H1583" s="42">
        <v>153783720</v>
      </c>
      <c r="I1583" s="42">
        <v>104133451.45999999</v>
      </c>
      <c r="J1583" s="42">
        <v>0</v>
      </c>
      <c r="K1583" s="42">
        <v>0</v>
      </c>
      <c r="L1583" s="42">
        <v>0</v>
      </c>
      <c r="M1583" s="42">
        <v>10785731.35</v>
      </c>
      <c r="N1583" s="42">
        <v>10246496.35</v>
      </c>
      <c r="O1583" s="42">
        <v>142997988.65000001</v>
      </c>
      <c r="P1583" s="42">
        <v>93347720.109999999</v>
      </c>
      <c r="Q1583" s="17">
        <f t="shared" si="49"/>
        <v>7.0135716251369135E-2</v>
      </c>
    </row>
    <row r="1584" spans="1:17" x14ac:dyDescent="0.2">
      <c r="A1584" s="18" t="s">
        <v>492</v>
      </c>
      <c r="B1584" s="18" t="s">
        <v>493</v>
      </c>
      <c r="C1584" s="15" t="str">
        <f t="shared" si="48"/>
        <v>21375804 TEATRO POPULAR MELICO SALAZAR</v>
      </c>
      <c r="D1584" s="18" t="s">
        <v>253</v>
      </c>
      <c r="E1584" s="18" t="s">
        <v>256</v>
      </c>
      <c r="F1584" s="18" t="s">
        <v>257</v>
      </c>
      <c r="G1584" s="42">
        <v>92183720</v>
      </c>
      <c r="H1584" s="42">
        <v>69335720</v>
      </c>
      <c r="I1584" s="42">
        <v>47522951.460000001</v>
      </c>
      <c r="J1584" s="42">
        <v>0</v>
      </c>
      <c r="K1584" s="42">
        <v>0</v>
      </c>
      <c r="L1584" s="42">
        <v>0</v>
      </c>
      <c r="M1584" s="42">
        <v>6794661.75</v>
      </c>
      <c r="N1584" s="42">
        <v>6707426.75</v>
      </c>
      <c r="O1584" s="42">
        <v>62541058.25</v>
      </c>
      <c r="P1584" s="42">
        <v>40728289.710000001</v>
      </c>
      <c r="Q1584" s="17">
        <f t="shared" si="49"/>
        <v>9.7996555743561906E-2</v>
      </c>
    </row>
    <row r="1585" spans="1:17" x14ac:dyDescent="0.2">
      <c r="A1585" s="18" t="s">
        <v>492</v>
      </c>
      <c r="B1585" s="18" t="s">
        <v>493</v>
      </c>
      <c r="C1585" s="15" t="str">
        <f t="shared" si="48"/>
        <v>21375804 TEATRO POPULAR MELICO SALAZAR</v>
      </c>
      <c r="D1585" s="18" t="s">
        <v>253</v>
      </c>
      <c r="E1585" s="18" t="s">
        <v>258</v>
      </c>
      <c r="F1585" s="18" t="s">
        <v>259</v>
      </c>
      <c r="G1585" s="42">
        <v>17000000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  <c r="P1585" s="42">
        <v>0</v>
      </c>
      <c r="Q1585" s="17">
        <f t="shared" si="49"/>
        <v>0</v>
      </c>
    </row>
    <row r="1586" spans="1:17" x14ac:dyDescent="0.2">
      <c r="A1586" s="18" t="s">
        <v>492</v>
      </c>
      <c r="B1586" s="18" t="s">
        <v>493</v>
      </c>
      <c r="C1586" s="15" t="str">
        <f t="shared" si="48"/>
        <v>21375804 TEATRO POPULAR MELICO SALAZAR</v>
      </c>
      <c r="D1586" s="18" t="s">
        <v>253</v>
      </c>
      <c r="E1586" s="18" t="s">
        <v>260</v>
      </c>
      <c r="F1586" s="18" t="s">
        <v>261</v>
      </c>
      <c r="G1586" s="42">
        <v>3300000</v>
      </c>
      <c r="H1586" s="42">
        <v>11784802</v>
      </c>
      <c r="I1586" s="42">
        <v>8114868</v>
      </c>
      <c r="J1586" s="42">
        <v>0</v>
      </c>
      <c r="K1586" s="42">
        <v>0</v>
      </c>
      <c r="L1586" s="42">
        <v>0</v>
      </c>
      <c r="M1586" s="42">
        <v>4082661.75</v>
      </c>
      <c r="N1586" s="42">
        <v>4043426.75</v>
      </c>
      <c r="O1586" s="42">
        <v>7702140.25</v>
      </c>
      <c r="P1586" s="42">
        <v>4032206.25</v>
      </c>
      <c r="Q1586" s="17">
        <f t="shared" si="49"/>
        <v>0.34643447976470032</v>
      </c>
    </row>
    <row r="1587" spans="1:17" x14ac:dyDescent="0.2">
      <c r="A1587" s="18" t="s">
        <v>492</v>
      </c>
      <c r="B1587" s="18" t="s">
        <v>493</v>
      </c>
      <c r="C1587" s="15" t="str">
        <f t="shared" si="48"/>
        <v>21375804 TEATRO POPULAR MELICO SALAZAR</v>
      </c>
      <c r="D1587" s="18" t="s">
        <v>253</v>
      </c>
      <c r="E1587" s="18" t="s">
        <v>262</v>
      </c>
      <c r="F1587" s="18" t="s">
        <v>263</v>
      </c>
      <c r="G1587" s="42">
        <v>5000000</v>
      </c>
      <c r="H1587" s="42">
        <v>5631720</v>
      </c>
      <c r="I1587" s="42">
        <v>4725516.12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5631720</v>
      </c>
      <c r="P1587" s="42">
        <v>4725516.12</v>
      </c>
      <c r="Q1587" s="17">
        <f t="shared" si="49"/>
        <v>0</v>
      </c>
    </row>
    <row r="1588" spans="1:17" x14ac:dyDescent="0.2">
      <c r="A1588" s="18" t="s">
        <v>492</v>
      </c>
      <c r="B1588" s="18" t="s">
        <v>493</v>
      </c>
      <c r="C1588" s="15" t="str">
        <f t="shared" si="48"/>
        <v>21375804 TEATRO POPULAR MELICO SALAZAR</v>
      </c>
      <c r="D1588" s="18" t="s">
        <v>253</v>
      </c>
      <c r="E1588" s="18" t="s">
        <v>264</v>
      </c>
      <c r="F1588" s="18" t="s">
        <v>265</v>
      </c>
      <c r="G1588" s="42">
        <v>23000000</v>
      </c>
      <c r="H1588" s="42">
        <v>42708892</v>
      </c>
      <c r="I1588" s="42">
        <v>25472261.34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42708892</v>
      </c>
      <c r="P1588" s="42">
        <v>25472261.34</v>
      </c>
      <c r="Q1588" s="20">
        <f t="shared" si="49"/>
        <v>0</v>
      </c>
    </row>
    <row r="1589" spans="1:17" x14ac:dyDescent="0.2">
      <c r="A1589" s="18" t="s">
        <v>492</v>
      </c>
      <c r="B1589" s="18" t="s">
        <v>493</v>
      </c>
      <c r="C1589" s="15" t="str">
        <f t="shared" si="48"/>
        <v>21375804 TEATRO POPULAR MELICO SALAZAR</v>
      </c>
      <c r="D1589" s="18" t="s">
        <v>253</v>
      </c>
      <c r="E1589" s="18" t="s">
        <v>266</v>
      </c>
      <c r="F1589" s="18" t="s">
        <v>267</v>
      </c>
      <c r="G1589" s="42">
        <v>43883720</v>
      </c>
      <c r="H1589" s="42">
        <v>9210306</v>
      </c>
      <c r="I1589" s="42">
        <v>9210306</v>
      </c>
      <c r="J1589" s="42">
        <v>0</v>
      </c>
      <c r="K1589" s="42">
        <v>0</v>
      </c>
      <c r="L1589" s="42">
        <v>0</v>
      </c>
      <c r="M1589" s="42">
        <v>2712000</v>
      </c>
      <c r="N1589" s="42">
        <v>2664000</v>
      </c>
      <c r="O1589" s="42">
        <v>6498306</v>
      </c>
      <c r="P1589" s="42">
        <v>6498306</v>
      </c>
      <c r="Q1589" s="17">
        <f t="shared" si="49"/>
        <v>0.29445275759567596</v>
      </c>
    </row>
    <row r="1590" spans="1:17" x14ac:dyDescent="0.2">
      <c r="A1590" s="18" t="s">
        <v>492</v>
      </c>
      <c r="B1590" s="18" t="s">
        <v>493</v>
      </c>
      <c r="C1590" s="15" t="str">
        <f t="shared" si="48"/>
        <v>21375804 TEATRO POPULAR MELICO SALAZAR</v>
      </c>
      <c r="D1590" s="18" t="s">
        <v>253</v>
      </c>
      <c r="E1590" s="18" t="s">
        <v>268</v>
      </c>
      <c r="F1590" s="18" t="s">
        <v>269</v>
      </c>
      <c r="G1590" s="42">
        <v>43650000</v>
      </c>
      <c r="H1590" s="42">
        <v>76000000</v>
      </c>
      <c r="I1590" s="42">
        <v>48912500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76000000</v>
      </c>
      <c r="P1590" s="42">
        <v>48912500</v>
      </c>
      <c r="Q1590" s="17">
        <f t="shared" si="49"/>
        <v>0</v>
      </c>
    </row>
    <row r="1591" spans="1:17" x14ac:dyDescent="0.2">
      <c r="A1591" s="18" t="s">
        <v>492</v>
      </c>
      <c r="B1591" s="18" t="s">
        <v>493</v>
      </c>
      <c r="C1591" s="15" t="str">
        <f t="shared" si="48"/>
        <v>21375804 TEATRO POPULAR MELICO SALAZAR</v>
      </c>
      <c r="D1591" s="18" t="s">
        <v>253</v>
      </c>
      <c r="E1591" s="18" t="s">
        <v>272</v>
      </c>
      <c r="F1591" s="18" t="s">
        <v>273</v>
      </c>
      <c r="G1591" s="42">
        <v>43650000</v>
      </c>
      <c r="H1591" s="42">
        <v>76000000</v>
      </c>
      <c r="I1591" s="42">
        <v>48912500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76000000</v>
      </c>
      <c r="P1591" s="42">
        <v>48912500</v>
      </c>
      <c r="Q1591" s="17">
        <f t="shared" si="49"/>
        <v>0</v>
      </c>
    </row>
    <row r="1592" spans="1:17" x14ac:dyDescent="0.2">
      <c r="A1592" s="18" t="s">
        <v>492</v>
      </c>
      <c r="B1592" s="18" t="s">
        <v>493</v>
      </c>
      <c r="C1592" s="15" t="str">
        <f t="shared" si="48"/>
        <v>21375804 TEATRO POPULAR MELICO SALAZAR</v>
      </c>
      <c r="D1592" s="18" t="s">
        <v>253</v>
      </c>
      <c r="E1592" s="18" t="s">
        <v>274</v>
      </c>
      <c r="F1592" s="18" t="s">
        <v>275</v>
      </c>
      <c r="G1592" s="42">
        <v>17950000</v>
      </c>
      <c r="H1592" s="42">
        <v>8448000</v>
      </c>
      <c r="I1592" s="42">
        <v>7698000</v>
      </c>
      <c r="J1592" s="42">
        <v>0</v>
      </c>
      <c r="K1592" s="42">
        <v>0</v>
      </c>
      <c r="L1592" s="42">
        <v>0</v>
      </c>
      <c r="M1592" s="42">
        <v>3991069.6</v>
      </c>
      <c r="N1592" s="42">
        <v>3539069.6</v>
      </c>
      <c r="O1592" s="42">
        <v>4456930.4000000004</v>
      </c>
      <c r="P1592" s="42">
        <v>3706930.4</v>
      </c>
      <c r="Q1592" s="17">
        <f t="shared" si="49"/>
        <v>0.47242774621212125</v>
      </c>
    </row>
    <row r="1593" spans="1:17" x14ac:dyDescent="0.2">
      <c r="A1593" s="18" t="s">
        <v>492</v>
      </c>
      <c r="B1593" s="18" t="s">
        <v>493</v>
      </c>
      <c r="C1593" s="15" t="str">
        <f t="shared" si="48"/>
        <v>21375804 TEATRO POPULAR MELICO SALAZAR</v>
      </c>
      <c r="D1593" s="18" t="s">
        <v>253</v>
      </c>
      <c r="E1593" s="18" t="s">
        <v>276</v>
      </c>
      <c r="F1593" s="18" t="s">
        <v>277</v>
      </c>
      <c r="G1593" s="42">
        <v>17950000</v>
      </c>
      <c r="H1593" s="42">
        <v>8448000</v>
      </c>
      <c r="I1593" s="42">
        <v>7698000</v>
      </c>
      <c r="J1593" s="42">
        <v>0</v>
      </c>
      <c r="K1593" s="42">
        <v>0</v>
      </c>
      <c r="L1593" s="42">
        <v>0</v>
      </c>
      <c r="M1593" s="42">
        <v>3991069.6</v>
      </c>
      <c r="N1593" s="42">
        <v>3539069.6</v>
      </c>
      <c r="O1593" s="42">
        <v>4456930.4000000004</v>
      </c>
      <c r="P1593" s="42">
        <v>3706930.4</v>
      </c>
      <c r="Q1593" s="17">
        <f t="shared" si="49"/>
        <v>0.47242774621212125</v>
      </c>
    </row>
    <row r="1594" spans="1:17" x14ac:dyDescent="0.2">
      <c r="A1594" s="40" t="s">
        <v>504</v>
      </c>
      <c r="B1594" s="40" t="s">
        <v>505</v>
      </c>
      <c r="C1594" s="15" t="str">
        <f t="shared" si="48"/>
        <v>21375805 CENTRO COSTAR. PRODUCCIÓN CINEMATOGRÁFIC</v>
      </c>
      <c r="D1594" s="40" t="s">
        <v>19</v>
      </c>
      <c r="E1594" s="40" t="s">
        <v>20</v>
      </c>
      <c r="F1594" s="40" t="s">
        <v>20</v>
      </c>
      <c r="G1594" s="41">
        <v>1177641652</v>
      </c>
      <c r="H1594" s="41">
        <v>1171626652</v>
      </c>
      <c r="I1594" s="41">
        <v>925161979.67999995</v>
      </c>
      <c r="J1594" s="41">
        <v>0</v>
      </c>
      <c r="K1594" s="41">
        <v>0</v>
      </c>
      <c r="L1594" s="41">
        <v>0</v>
      </c>
      <c r="M1594" s="41">
        <v>517988998.83999997</v>
      </c>
      <c r="N1594" s="41">
        <v>514815962.83999997</v>
      </c>
      <c r="O1594" s="41">
        <v>653637653.15999997</v>
      </c>
      <c r="P1594" s="41">
        <v>407172980.83999997</v>
      </c>
      <c r="Q1594" s="20">
        <f t="shared" si="49"/>
        <v>0.44211097277087202</v>
      </c>
    </row>
    <row r="1595" spans="1:17" x14ac:dyDescent="0.2">
      <c r="A1595" s="18" t="s">
        <v>504</v>
      </c>
      <c r="B1595" s="18" t="s">
        <v>505</v>
      </c>
      <c r="C1595" s="15" t="str">
        <f t="shared" si="48"/>
        <v>21375805 CENTRO COSTAR. PRODUCCIÓN CINEMATOGRÁFIC</v>
      </c>
      <c r="D1595" s="18" t="s">
        <v>19</v>
      </c>
      <c r="E1595" s="18" t="s">
        <v>23</v>
      </c>
      <c r="F1595" s="18" t="s">
        <v>24</v>
      </c>
      <c r="G1595" s="42">
        <v>216861163</v>
      </c>
      <c r="H1595" s="42">
        <v>216861163</v>
      </c>
      <c r="I1595" s="42">
        <v>214604963</v>
      </c>
      <c r="J1595" s="42">
        <v>0</v>
      </c>
      <c r="K1595" s="42">
        <v>0</v>
      </c>
      <c r="L1595" s="42">
        <v>0</v>
      </c>
      <c r="M1595" s="42">
        <v>121511622.73</v>
      </c>
      <c r="N1595" s="42">
        <v>118338586.73</v>
      </c>
      <c r="O1595" s="42">
        <v>95349540.269999996</v>
      </c>
      <c r="P1595" s="42">
        <v>93093340.269999996</v>
      </c>
      <c r="Q1595" s="17">
        <f t="shared" si="49"/>
        <v>0.56031988876680516</v>
      </c>
    </row>
    <row r="1596" spans="1:17" x14ac:dyDescent="0.2">
      <c r="A1596" s="18" t="s">
        <v>504</v>
      </c>
      <c r="B1596" s="18" t="s">
        <v>505</v>
      </c>
      <c r="C1596" s="15" t="str">
        <f t="shared" si="48"/>
        <v>21375805 CENTRO COSTAR. PRODUCCIÓN CINEMATOGRÁFIC</v>
      </c>
      <c r="D1596" s="18" t="s">
        <v>19</v>
      </c>
      <c r="E1596" s="18" t="s">
        <v>25</v>
      </c>
      <c r="F1596" s="18" t="s">
        <v>26</v>
      </c>
      <c r="G1596" s="42">
        <v>103148800</v>
      </c>
      <c r="H1596" s="42">
        <v>103148800</v>
      </c>
      <c r="I1596" s="42">
        <v>101918800</v>
      </c>
      <c r="J1596" s="42">
        <v>0</v>
      </c>
      <c r="K1596" s="42">
        <v>0</v>
      </c>
      <c r="L1596" s="42">
        <v>0</v>
      </c>
      <c r="M1596" s="42">
        <v>64655066.659999996</v>
      </c>
      <c r="N1596" s="42">
        <v>64655066.659999996</v>
      </c>
      <c r="O1596" s="42">
        <v>38493733.340000004</v>
      </c>
      <c r="P1596" s="42">
        <v>37263733.340000004</v>
      </c>
      <c r="Q1596" s="17">
        <f t="shared" si="49"/>
        <v>0.62681356118539422</v>
      </c>
    </row>
    <row r="1597" spans="1:17" x14ac:dyDescent="0.2">
      <c r="A1597" s="18" t="s">
        <v>504</v>
      </c>
      <c r="B1597" s="18" t="s">
        <v>505</v>
      </c>
      <c r="C1597" s="15" t="str">
        <f t="shared" si="48"/>
        <v>21375805 CENTRO COSTAR. PRODUCCIÓN CINEMATOGRÁFIC</v>
      </c>
      <c r="D1597" s="18" t="s">
        <v>19</v>
      </c>
      <c r="E1597" s="18" t="s">
        <v>27</v>
      </c>
      <c r="F1597" s="18" t="s">
        <v>28</v>
      </c>
      <c r="G1597" s="42">
        <v>103148800</v>
      </c>
      <c r="H1597" s="42">
        <v>103148800</v>
      </c>
      <c r="I1597" s="42">
        <v>101918800</v>
      </c>
      <c r="J1597" s="42">
        <v>0</v>
      </c>
      <c r="K1597" s="42">
        <v>0</v>
      </c>
      <c r="L1597" s="42">
        <v>0</v>
      </c>
      <c r="M1597" s="42">
        <v>64655066.659999996</v>
      </c>
      <c r="N1597" s="42">
        <v>64655066.659999996</v>
      </c>
      <c r="O1597" s="42">
        <v>38493733.340000004</v>
      </c>
      <c r="P1597" s="42">
        <v>37263733.340000004</v>
      </c>
      <c r="Q1597" s="17">
        <f t="shared" si="49"/>
        <v>0.62681356118539422</v>
      </c>
    </row>
    <row r="1598" spans="1:17" x14ac:dyDescent="0.2">
      <c r="A1598" s="18" t="s">
        <v>504</v>
      </c>
      <c r="B1598" s="18" t="s">
        <v>505</v>
      </c>
      <c r="C1598" s="15" t="str">
        <f t="shared" si="48"/>
        <v>21375805 CENTRO COSTAR. PRODUCCIÓN CINEMATOGRÁFIC</v>
      </c>
      <c r="D1598" s="18" t="s">
        <v>19</v>
      </c>
      <c r="E1598" s="18" t="s">
        <v>31</v>
      </c>
      <c r="F1598" s="18" t="s">
        <v>32</v>
      </c>
      <c r="G1598" s="42">
        <v>2200000</v>
      </c>
      <c r="H1598" s="42">
        <v>2200000</v>
      </c>
      <c r="I1598" s="42">
        <v>2200000</v>
      </c>
      <c r="J1598" s="42">
        <v>0</v>
      </c>
      <c r="K1598" s="42">
        <v>0</v>
      </c>
      <c r="L1598" s="42">
        <v>0</v>
      </c>
      <c r="M1598" s="42">
        <v>1348869.28</v>
      </c>
      <c r="N1598" s="42">
        <v>1225501.6200000001</v>
      </c>
      <c r="O1598" s="42">
        <v>851130.72</v>
      </c>
      <c r="P1598" s="42">
        <v>851130.72</v>
      </c>
      <c r="Q1598" s="17">
        <f t="shared" si="49"/>
        <v>0.61312240000000007</v>
      </c>
    </row>
    <row r="1599" spans="1:17" x14ac:dyDescent="0.2">
      <c r="A1599" s="18" t="s">
        <v>504</v>
      </c>
      <c r="B1599" s="18" t="s">
        <v>505</v>
      </c>
      <c r="C1599" s="15" t="str">
        <f t="shared" si="48"/>
        <v>21375805 CENTRO COSTAR. PRODUCCIÓN CINEMATOGRÁFIC</v>
      </c>
      <c r="D1599" s="18" t="s">
        <v>19</v>
      </c>
      <c r="E1599" s="18" t="s">
        <v>33</v>
      </c>
      <c r="F1599" s="18" t="s">
        <v>34</v>
      </c>
      <c r="G1599" s="42">
        <v>2200000</v>
      </c>
      <c r="H1599" s="42">
        <v>2200000</v>
      </c>
      <c r="I1599" s="42">
        <v>2200000</v>
      </c>
      <c r="J1599" s="42">
        <v>0</v>
      </c>
      <c r="K1599" s="42">
        <v>0</v>
      </c>
      <c r="L1599" s="42">
        <v>0</v>
      </c>
      <c r="M1599" s="42">
        <v>1348869.28</v>
      </c>
      <c r="N1599" s="42">
        <v>1225501.6200000001</v>
      </c>
      <c r="O1599" s="42">
        <v>851130.72</v>
      </c>
      <c r="P1599" s="42">
        <v>851130.72</v>
      </c>
      <c r="Q1599" s="17">
        <f t="shared" si="49"/>
        <v>0.61312240000000007</v>
      </c>
    </row>
    <row r="1600" spans="1:17" x14ac:dyDescent="0.2">
      <c r="A1600" s="18" t="s">
        <v>504</v>
      </c>
      <c r="B1600" s="18" t="s">
        <v>505</v>
      </c>
      <c r="C1600" s="15" t="str">
        <f t="shared" si="48"/>
        <v>21375805 CENTRO COSTAR. PRODUCCIÓN CINEMATOGRÁFIC</v>
      </c>
      <c r="D1600" s="18" t="s">
        <v>19</v>
      </c>
      <c r="E1600" s="18" t="s">
        <v>35</v>
      </c>
      <c r="F1600" s="18" t="s">
        <v>36</v>
      </c>
      <c r="G1600" s="42">
        <v>74837085</v>
      </c>
      <c r="H1600" s="42">
        <v>74837085</v>
      </c>
      <c r="I1600" s="42">
        <v>74157600</v>
      </c>
      <c r="J1600" s="42">
        <v>0</v>
      </c>
      <c r="K1600" s="42">
        <v>0</v>
      </c>
      <c r="L1600" s="42">
        <v>0</v>
      </c>
      <c r="M1600" s="42">
        <v>34499921.789999999</v>
      </c>
      <c r="N1600" s="42">
        <v>33508421.449999999</v>
      </c>
      <c r="O1600" s="42">
        <v>40337163.210000001</v>
      </c>
      <c r="P1600" s="42">
        <v>39657678.210000001</v>
      </c>
      <c r="Q1600" s="17">
        <f t="shared" si="49"/>
        <v>0.46100034214320346</v>
      </c>
    </row>
    <row r="1601" spans="1:17" x14ac:dyDescent="0.2">
      <c r="A1601" s="18" t="s">
        <v>504</v>
      </c>
      <c r="B1601" s="18" t="s">
        <v>505</v>
      </c>
      <c r="C1601" s="15" t="str">
        <f t="shared" si="48"/>
        <v>21375805 CENTRO COSTAR. PRODUCCIÓN CINEMATOGRÁFIC</v>
      </c>
      <c r="D1601" s="18" t="s">
        <v>19</v>
      </c>
      <c r="E1601" s="18" t="s">
        <v>37</v>
      </c>
      <c r="F1601" s="18" t="s">
        <v>38</v>
      </c>
      <c r="G1601" s="42">
        <v>22000000</v>
      </c>
      <c r="H1601" s="42">
        <v>22000000</v>
      </c>
      <c r="I1601" s="42">
        <v>21467344</v>
      </c>
      <c r="J1601" s="42">
        <v>0</v>
      </c>
      <c r="K1601" s="42">
        <v>0</v>
      </c>
      <c r="L1601" s="42">
        <v>0</v>
      </c>
      <c r="M1601" s="42">
        <v>7912516.7699999996</v>
      </c>
      <c r="N1601" s="42">
        <v>7610035.9199999999</v>
      </c>
      <c r="O1601" s="42">
        <v>14087483.23</v>
      </c>
      <c r="P1601" s="42">
        <v>13554827.23</v>
      </c>
      <c r="Q1601" s="17">
        <f t="shared" si="49"/>
        <v>0.35965985318181815</v>
      </c>
    </row>
    <row r="1602" spans="1:17" x14ac:dyDescent="0.2">
      <c r="A1602" s="18" t="s">
        <v>504</v>
      </c>
      <c r="B1602" s="18" t="s">
        <v>505</v>
      </c>
      <c r="C1602" s="15" t="str">
        <f t="shared" si="48"/>
        <v>21375805 CENTRO COSTAR. PRODUCCIÓN CINEMATOGRÁFIC</v>
      </c>
      <c r="D1602" s="18" t="s">
        <v>19</v>
      </c>
      <c r="E1602" s="18" t="s">
        <v>39</v>
      </c>
      <c r="F1602" s="18" t="s">
        <v>40</v>
      </c>
      <c r="G1602" s="42">
        <v>19746870</v>
      </c>
      <c r="H1602" s="42">
        <v>19746870</v>
      </c>
      <c r="I1602" s="42">
        <v>19746870</v>
      </c>
      <c r="J1602" s="42">
        <v>0</v>
      </c>
      <c r="K1602" s="42">
        <v>0</v>
      </c>
      <c r="L1602" s="42">
        <v>0</v>
      </c>
      <c r="M1602" s="42">
        <v>12527780.83</v>
      </c>
      <c r="N1602" s="42">
        <v>11916043.33</v>
      </c>
      <c r="O1602" s="42">
        <v>7219089.1699999999</v>
      </c>
      <c r="P1602" s="42">
        <v>7219089.1699999999</v>
      </c>
      <c r="Q1602" s="17">
        <f t="shared" si="49"/>
        <v>0.63441856000469943</v>
      </c>
    </row>
    <row r="1603" spans="1:17" x14ac:dyDescent="0.2">
      <c r="A1603" s="18" t="s">
        <v>504</v>
      </c>
      <c r="B1603" s="18" t="s">
        <v>505</v>
      </c>
      <c r="C1603" s="15" t="str">
        <f t="shared" si="48"/>
        <v>21375805 CENTRO COSTAR. PRODUCCIÓN CINEMATOGRÁFIC</v>
      </c>
      <c r="D1603" s="18" t="s">
        <v>19</v>
      </c>
      <c r="E1603" s="18" t="s">
        <v>41</v>
      </c>
      <c r="F1603" s="18" t="s">
        <v>42</v>
      </c>
      <c r="G1603" s="42">
        <v>14068573</v>
      </c>
      <c r="H1603" s="42">
        <v>14068573</v>
      </c>
      <c r="I1603" s="42">
        <v>13921744</v>
      </c>
      <c r="J1603" s="42">
        <v>0</v>
      </c>
      <c r="K1603" s="42">
        <v>0</v>
      </c>
      <c r="L1603" s="42">
        <v>0</v>
      </c>
      <c r="M1603" s="42">
        <v>0</v>
      </c>
      <c r="N1603" s="42">
        <v>0</v>
      </c>
      <c r="O1603" s="42">
        <v>14068573</v>
      </c>
      <c r="P1603" s="42">
        <v>13921744</v>
      </c>
      <c r="Q1603" s="17">
        <f t="shared" si="49"/>
        <v>0</v>
      </c>
    </row>
    <row r="1604" spans="1:17" x14ac:dyDescent="0.2">
      <c r="A1604" s="18" t="s">
        <v>504</v>
      </c>
      <c r="B1604" s="18" t="s">
        <v>505</v>
      </c>
      <c r="C1604" s="15" t="str">
        <f t="shared" si="48"/>
        <v>21375805 CENTRO COSTAR. PRODUCCIÓN CINEMATOGRÁFIC</v>
      </c>
      <c r="D1604" s="18" t="s">
        <v>19</v>
      </c>
      <c r="E1604" s="18" t="s">
        <v>43</v>
      </c>
      <c r="F1604" s="18" t="s">
        <v>44</v>
      </c>
      <c r="G1604" s="42">
        <v>13821642</v>
      </c>
      <c r="H1604" s="42">
        <v>13821642</v>
      </c>
      <c r="I1604" s="42">
        <v>13821642</v>
      </c>
      <c r="J1604" s="42">
        <v>0</v>
      </c>
      <c r="K1604" s="42">
        <v>0</v>
      </c>
      <c r="L1604" s="42">
        <v>0</v>
      </c>
      <c r="M1604" s="42">
        <v>12262476.880000001</v>
      </c>
      <c r="N1604" s="42">
        <v>12262476.880000001</v>
      </c>
      <c r="O1604" s="42">
        <v>1559165.12</v>
      </c>
      <c r="P1604" s="42">
        <v>1559165.12</v>
      </c>
      <c r="Q1604" s="17">
        <f t="shared" si="49"/>
        <v>0.88719392963585664</v>
      </c>
    </row>
    <row r="1605" spans="1:17" x14ac:dyDescent="0.2">
      <c r="A1605" s="18" t="s">
        <v>504</v>
      </c>
      <c r="B1605" s="18" t="s">
        <v>505</v>
      </c>
      <c r="C1605" s="15" t="str">
        <f t="shared" si="48"/>
        <v>21375805 CENTRO COSTAR. PRODUCCIÓN CINEMATOGRÁFIC</v>
      </c>
      <c r="D1605" s="18" t="s">
        <v>19</v>
      </c>
      <c r="E1605" s="18" t="s">
        <v>45</v>
      </c>
      <c r="F1605" s="18" t="s">
        <v>46</v>
      </c>
      <c r="G1605" s="42">
        <v>5200000</v>
      </c>
      <c r="H1605" s="42">
        <v>5200000</v>
      </c>
      <c r="I1605" s="42">
        <v>5200000</v>
      </c>
      <c r="J1605" s="42">
        <v>0</v>
      </c>
      <c r="K1605" s="42">
        <v>0</v>
      </c>
      <c r="L1605" s="42">
        <v>0</v>
      </c>
      <c r="M1605" s="42">
        <v>1797147.31</v>
      </c>
      <c r="N1605" s="42">
        <v>1719865.32</v>
      </c>
      <c r="O1605" s="42">
        <v>3402852.69</v>
      </c>
      <c r="P1605" s="42">
        <v>3402852.69</v>
      </c>
      <c r="Q1605" s="17">
        <f t="shared" si="49"/>
        <v>0.34560525192307695</v>
      </c>
    </row>
    <row r="1606" spans="1:17" x14ac:dyDescent="0.2">
      <c r="A1606" s="18" t="s">
        <v>504</v>
      </c>
      <c r="B1606" s="18" t="s">
        <v>505</v>
      </c>
      <c r="C1606" s="15" t="str">
        <f t="shared" si="48"/>
        <v>21375805 CENTRO COSTAR. PRODUCCIÓN CINEMATOGRÁFIC</v>
      </c>
      <c r="D1606" s="18" t="s">
        <v>19</v>
      </c>
      <c r="E1606" s="18" t="s">
        <v>47</v>
      </c>
      <c r="F1606" s="18" t="s">
        <v>48</v>
      </c>
      <c r="G1606" s="42">
        <v>16196439</v>
      </c>
      <c r="H1606" s="42">
        <v>16196439</v>
      </c>
      <c r="I1606" s="42">
        <v>16024580</v>
      </c>
      <c r="J1606" s="42">
        <v>0</v>
      </c>
      <c r="K1606" s="42">
        <v>0</v>
      </c>
      <c r="L1606" s="42">
        <v>0</v>
      </c>
      <c r="M1606" s="42">
        <v>9802051.4600000009</v>
      </c>
      <c r="N1606" s="42">
        <v>8780386.3900000006</v>
      </c>
      <c r="O1606" s="42">
        <v>6394387.54</v>
      </c>
      <c r="P1606" s="42">
        <v>6222528.54</v>
      </c>
      <c r="Q1606" s="17">
        <f t="shared" si="49"/>
        <v>0.60519793641059005</v>
      </c>
    </row>
    <row r="1607" spans="1:17" x14ac:dyDescent="0.2">
      <c r="A1607" s="18" t="s">
        <v>504</v>
      </c>
      <c r="B1607" s="18" t="s">
        <v>505</v>
      </c>
      <c r="C1607" s="15" t="str">
        <f t="shared" ref="C1607:C1670" si="50">+CONCATENATE(A1607," ",B1607)</f>
        <v>21375805 CENTRO COSTAR. PRODUCCIÓN CINEMATOGRÁFIC</v>
      </c>
      <c r="D1607" s="18" t="s">
        <v>19</v>
      </c>
      <c r="E1607" s="18" t="s">
        <v>506</v>
      </c>
      <c r="F1607" s="18" t="s">
        <v>50</v>
      </c>
      <c r="G1607" s="42">
        <v>15365852</v>
      </c>
      <c r="H1607" s="42">
        <v>15365852</v>
      </c>
      <c r="I1607" s="42">
        <v>15202806</v>
      </c>
      <c r="J1607" s="42">
        <v>0</v>
      </c>
      <c r="K1607" s="42">
        <v>0</v>
      </c>
      <c r="L1607" s="42">
        <v>0</v>
      </c>
      <c r="M1607" s="42">
        <v>9299531.6300000008</v>
      </c>
      <c r="N1607" s="42">
        <v>8330109.6500000004</v>
      </c>
      <c r="O1607" s="42">
        <v>6066320.3700000001</v>
      </c>
      <c r="P1607" s="42">
        <v>5903274.3700000001</v>
      </c>
      <c r="Q1607" s="17">
        <f t="shared" ref="Q1607:Q1670" si="51">+IFERROR(M1607/H1607,0)</f>
        <v>0.60520767933987651</v>
      </c>
    </row>
    <row r="1608" spans="1:17" x14ac:dyDescent="0.2">
      <c r="A1608" s="18" t="s">
        <v>504</v>
      </c>
      <c r="B1608" s="18" t="s">
        <v>505</v>
      </c>
      <c r="C1608" s="15" t="str">
        <f t="shared" si="50"/>
        <v>21375805 CENTRO COSTAR. PRODUCCIÓN CINEMATOGRÁFIC</v>
      </c>
      <c r="D1608" s="18" t="s">
        <v>19</v>
      </c>
      <c r="E1608" s="18" t="s">
        <v>507</v>
      </c>
      <c r="F1608" s="18" t="s">
        <v>52</v>
      </c>
      <c r="G1608" s="42">
        <v>830587</v>
      </c>
      <c r="H1608" s="42">
        <v>830587</v>
      </c>
      <c r="I1608" s="42">
        <v>821774</v>
      </c>
      <c r="J1608" s="42">
        <v>0</v>
      </c>
      <c r="K1608" s="42">
        <v>0</v>
      </c>
      <c r="L1608" s="42">
        <v>0</v>
      </c>
      <c r="M1608" s="42">
        <v>502519.83</v>
      </c>
      <c r="N1608" s="42">
        <v>450276.74</v>
      </c>
      <c r="O1608" s="42">
        <v>328067.17</v>
      </c>
      <c r="P1608" s="42">
        <v>319254.17</v>
      </c>
      <c r="Q1608" s="17">
        <f t="shared" si="51"/>
        <v>0.60501769230676616</v>
      </c>
    </row>
    <row r="1609" spans="1:17" x14ac:dyDescent="0.2">
      <c r="A1609" s="18" t="s">
        <v>504</v>
      </c>
      <c r="B1609" s="18" t="s">
        <v>505</v>
      </c>
      <c r="C1609" s="15" t="str">
        <f t="shared" si="50"/>
        <v>21375805 CENTRO COSTAR. PRODUCCIÓN CINEMATOGRÁFIC</v>
      </c>
      <c r="D1609" s="18" t="s">
        <v>19</v>
      </c>
      <c r="E1609" s="18" t="s">
        <v>53</v>
      </c>
      <c r="F1609" s="18" t="s">
        <v>54</v>
      </c>
      <c r="G1609" s="42">
        <v>20478839</v>
      </c>
      <c r="H1609" s="42">
        <v>20478839</v>
      </c>
      <c r="I1609" s="42">
        <v>20303983</v>
      </c>
      <c r="J1609" s="42">
        <v>0</v>
      </c>
      <c r="K1609" s="42">
        <v>0</v>
      </c>
      <c r="L1609" s="42">
        <v>0</v>
      </c>
      <c r="M1609" s="42">
        <v>11205713.539999999</v>
      </c>
      <c r="N1609" s="42">
        <v>10169210.609999999</v>
      </c>
      <c r="O1609" s="42">
        <v>9273125.4600000009</v>
      </c>
      <c r="P1609" s="42">
        <v>9098269.4600000009</v>
      </c>
      <c r="Q1609" s="17">
        <f t="shared" si="51"/>
        <v>0.54718500106378098</v>
      </c>
    </row>
    <row r="1610" spans="1:17" x14ac:dyDescent="0.2">
      <c r="A1610" s="18" t="s">
        <v>504</v>
      </c>
      <c r="B1610" s="18" t="s">
        <v>505</v>
      </c>
      <c r="C1610" s="15" t="str">
        <f t="shared" si="50"/>
        <v>21375805 CENTRO COSTAR. PRODUCCIÓN CINEMATOGRÁFIC</v>
      </c>
      <c r="D1610" s="18" t="s">
        <v>19</v>
      </c>
      <c r="E1610" s="18" t="s">
        <v>508</v>
      </c>
      <c r="F1610" s="18" t="s">
        <v>56</v>
      </c>
      <c r="G1610" s="42">
        <v>9003559</v>
      </c>
      <c r="H1610" s="42">
        <v>9003559</v>
      </c>
      <c r="I1610" s="42">
        <v>8908023</v>
      </c>
      <c r="J1610" s="42">
        <v>0</v>
      </c>
      <c r="K1610" s="42">
        <v>0</v>
      </c>
      <c r="L1610" s="42">
        <v>0</v>
      </c>
      <c r="M1610" s="42">
        <v>5426465.9500000002</v>
      </c>
      <c r="N1610" s="42">
        <v>4860150.84</v>
      </c>
      <c r="O1610" s="42">
        <v>3577093.05</v>
      </c>
      <c r="P1610" s="42">
        <v>3481557.05</v>
      </c>
      <c r="Q1610" s="17">
        <f t="shared" si="51"/>
        <v>0.60270232582470995</v>
      </c>
    </row>
    <row r="1611" spans="1:17" x14ac:dyDescent="0.2">
      <c r="A1611" s="18" t="s">
        <v>504</v>
      </c>
      <c r="B1611" s="18" t="s">
        <v>505</v>
      </c>
      <c r="C1611" s="15" t="str">
        <f t="shared" si="50"/>
        <v>21375805 CENTRO COSTAR. PRODUCCIÓN CINEMATOGRÁFIC</v>
      </c>
      <c r="D1611" s="18" t="s">
        <v>19</v>
      </c>
      <c r="E1611" s="18" t="s">
        <v>509</v>
      </c>
      <c r="F1611" s="18" t="s">
        <v>58</v>
      </c>
      <c r="G1611" s="42">
        <v>4983520</v>
      </c>
      <c r="H1611" s="42">
        <v>4983520</v>
      </c>
      <c r="I1611" s="42">
        <v>4930640</v>
      </c>
      <c r="J1611" s="42">
        <v>0</v>
      </c>
      <c r="K1611" s="42">
        <v>0</v>
      </c>
      <c r="L1611" s="42">
        <v>0</v>
      </c>
      <c r="M1611" s="42">
        <v>3015119.72</v>
      </c>
      <c r="N1611" s="42">
        <v>2701661.17</v>
      </c>
      <c r="O1611" s="42">
        <v>1968400.28</v>
      </c>
      <c r="P1611" s="42">
        <v>1915520.28</v>
      </c>
      <c r="Q1611" s="17">
        <f t="shared" si="51"/>
        <v>0.60501808360355736</v>
      </c>
    </row>
    <row r="1612" spans="1:17" x14ac:dyDescent="0.2">
      <c r="A1612" s="18" t="s">
        <v>504</v>
      </c>
      <c r="B1612" s="18" t="s">
        <v>505</v>
      </c>
      <c r="C1612" s="15" t="str">
        <f t="shared" si="50"/>
        <v>21375805 CENTRO COSTAR. PRODUCCIÓN CINEMATOGRÁFIC</v>
      </c>
      <c r="D1612" s="18" t="s">
        <v>19</v>
      </c>
      <c r="E1612" s="18" t="s">
        <v>510</v>
      </c>
      <c r="F1612" s="18" t="s">
        <v>60</v>
      </c>
      <c r="G1612" s="42">
        <v>2491760</v>
      </c>
      <c r="H1612" s="42">
        <v>2491760</v>
      </c>
      <c r="I1612" s="42">
        <v>2465320</v>
      </c>
      <c r="J1612" s="42">
        <v>0</v>
      </c>
      <c r="K1612" s="42">
        <v>0</v>
      </c>
      <c r="L1612" s="42">
        <v>0</v>
      </c>
      <c r="M1612" s="42">
        <v>1507557.87</v>
      </c>
      <c r="N1612" s="42">
        <v>1350828.6</v>
      </c>
      <c r="O1612" s="42">
        <v>984202.13</v>
      </c>
      <c r="P1612" s="42">
        <v>957762.13</v>
      </c>
      <c r="Q1612" s="17">
        <f t="shared" si="51"/>
        <v>0.60501728497126539</v>
      </c>
    </row>
    <row r="1613" spans="1:17" x14ac:dyDescent="0.2">
      <c r="A1613" s="18" t="s">
        <v>504</v>
      </c>
      <c r="B1613" s="18" t="s">
        <v>505</v>
      </c>
      <c r="C1613" s="15" t="str">
        <f t="shared" si="50"/>
        <v>21375805 CENTRO COSTAR. PRODUCCIÓN CINEMATOGRÁFIC</v>
      </c>
      <c r="D1613" s="18" t="s">
        <v>19</v>
      </c>
      <c r="E1613" s="18" t="s">
        <v>511</v>
      </c>
      <c r="F1613" s="18" t="s">
        <v>62</v>
      </c>
      <c r="G1613" s="42">
        <v>4000000</v>
      </c>
      <c r="H1613" s="42">
        <v>4000000</v>
      </c>
      <c r="I1613" s="42">
        <v>4000000</v>
      </c>
      <c r="J1613" s="42">
        <v>0</v>
      </c>
      <c r="K1613" s="42">
        <v>0</v>
      </c>
      <c r="L1613" s="42">
        <v>0</v>
      </c>
      <c r="M1613" s="42">
        <v>1256570</v>
      </c>
      <c r="N1613" s="42">
        <v>1256570</v>
      </c>
      <c r="O1613" s="42">
        <v>2743430</v>
      </c>
      <c r="P1613" s="42">
        <v>2743430</v>
      </c>
      <c r="Q1613" s="17">
        <f t="shared" si="51"/>
        <v>0.31414249999999999</v>
      </c>
    </row>
    <row r="1614" spans="1:17" x14ac:dyDescent="0.2">
      <c r="A1614" s="18" t="s">
        <v>504</v>
      </c>
      <c r="B1614" s="18" t="s">
        <v>505</v>
      </c>
      <c r="C1614" s="15" t="str">
        <f t="shared" si="50"/>
        <v>21375805 CENTRO COSTAR. PRODUCCIÓN CINEMATOGRÁFIC</v>
      </c>
      <c r="D1614" s="18" t="s">
        <v>19</v>
      </c>
      <c r="E1614" s="18" t="s">
        <v>63</v>
      </c>
      <c r="F1614" s="18" t="s">
        <v>64</v>
      </c>
      <c r="G1614" s="42">
        <v>526339237</v>
      </c>
      <c r="H1614" s="42">
        <v>526339237</v>
      </c>
      <c r="I1614" s="42">
        <v>374744824.67000002</v>
      </c>
      <c r="J1614" s="42">
        <v>0</v>
      </c>
      <c r="K1614" s="42">
        <v>0</v>
      </c>
      <c r="L1614" s="42">
        <v>0</v>
      </c>
      <c r="M1614" s="42">
        <v>194007528.06999999</v>
      </c>
      <c r="N1614" s="42">
        <v>194007528.06999999</v>
      </c>
      <c r="O1614" s="42">
        <v>332331708.93000001</v>
      </c>
      <c r="P1614" s="42">
        <v>180737296.59999999</v>
      </c>
      <c r="Q1614" s="17">
        <f t="shared" si="51"/>
        <v>0.3685978821867692</v>
      </c>
    </row>
    <row r="1615" spans="1:17" x14ac:dyDescent="0.2">
      <c r="A1615" s="18" t="s">
        <v>504</v>
      </c>
      <c r="B1615" s="18" t="s">
        <v>505</v>
      </c>
      <c r="C1615" s="15" t="str">
        <f t="shared" si="50"/>
        <v>21375805 CENTRO COSTAR. PRODUCCIÓN CINEMATOGRÁFIC</v>
      </c>
      <c r="D1615" s="18" t="s">
        <v>19</v>
      </c>
      <c r="E1615" s="18" t="s">
        <v>73</v>
      </c>
      <c r="F1615" s="18" t="s">
        <v>74</v>
      </c>
      <c r="G1615" s="42">
        <v>24054000</v>
      </c>
      <c r="H1615" s="42">
        <v>24054000</v>
      </c>
      <c r="I1615" s="42">
        <v>18040500</v>
      </c>
      <c r="J1615" s="42">
        <v>0</v>
      </c>
      <c r="K1615" s="42">
        <v>0</v>
      </c>
      <c r="L1615" s="42">
        <v>0</v>
      </c>
      <c r="M1615" s="42">
        <v>12670618.52</v>
      </c>
      <c r="N1615" s="42">
        <v>12670618.52</v>
      </c>
      <c r="O1615" s="42">
        <v>11383381.48</v>
      </c>
      <c r="P1615" s="42">
        <v>5369881.4800000004</v>
      </c>
      <c r="Q1615" s="17">
        <f t="shared" si="51"/>
        <v>0.52675723455558321</v>
      </c>
    </row>
    <row r="1616" spans="1:17" x14ac:dyDescent="0.2">
      <c r="A1616" s="18" t="s">
        <v>504</v>
      </c>
      <c r="B1616" s="18" t="s">
        <v>505</v>
      </c>
      <c r="C1616" s="15" t="str">
        <f t="shared" si="50"/>
        <v>21375805 CENTRO COSTAR. PRODUCCIÓN CINEMATOGRÁFIC</v>
      </c>
      <c r="D1616" s="18" t="s">
        <v>19</v>
      </c>
      <c r="E1616" s="18" t="s">
        <v>75</v>
      </c>
      <c r="F1616" s="18" t="s">
        <v>76</v>
      </c>
      <c r="G1616" s="42">
        <v>858000</v>
      </c>
      <c r="H1616" s="42">
        <v>858000</v>
      </c>
      <c r="I1616" s="42">
        <v>643500</v>
      </c>
      <c r="J1616" s="42">
        <v>0</v>
      </c>
      <c r="K1616" s="42">
        <v>0</v>
      </c>
      <c r="L1616" s="42">
        <v>0</v>
      </c>
      <c r="M1616" s="42">
        <v>374512</v>
      </c>
      <c r="N1616" s="42">
        <v>374512</v>
      </c>
      <c r="O1616" s="42">
        <v>483488</v>
      </c>
      <c r="P1616" s="42">
        <v>268988</v>
      </c>
      <c r="Q1616" s="17">
        <f t="shared" si="51"/>
        <v>0.43649417249417249</v>
      </c>
    </row>
    <row r="1617" spans="1:17" x14ac:dyDescent="0.2">
      <c r="A1617" s="18" t="s">
        <v>504</v>
      </c>
      <c r="B1617" s="18" t="s">
        <v>505</v>
      </c>
      <c r="C1617" s="15" t="str">
        <f t="shared" si="50"/>
        <v>21375805 CENTRO COSTAR. PRODUCCIÓN CINEMATOGRÁFIC</v>
      </c>
      <c r="D1617" s="18" t="s">
        <v>19</v>
      </c>
      <c r="E1617" s="18" t="s">
        <v>77</v>
      </c>
      <c r="F1617" s="18" t="s">
        <v>78</v>
      </c>
      <c r="G1617" s="42">
        <v>6600000</v>
      </c>
      <c r="H1617" s="42">
        <v>6600000</v>
      </c>
      <c r="I1617" s="42">
        <v>4950000</v>
      </c>
      <c r="J1617" s="42">
        <v>0</v>
      </c>
      <c r="K1617" s="42">
        <v>0</v>
      </c>
      <c r="L1617" s="42">
        <v>0</v>
      </c>
      <c r="M1617" s="42">
        <v>4465700</v>
      </c>
      <c r="N1617" s="42">
        <v>4465700</v>
      </c>
      <c r="O1617" s="42">
        <v>2134300</v>
      </c>
      <c r="P1617" s="42">
        <v>484300</v>
      </c>
      <c r="Q1617" s="17">
        <f t="shared" si="51"/>
        <v>0.67662121212121207</v>
      </c>
    </row>
    <row r="1618" spans="1:17" x14ac:dyDescent="0.2">
      <c r="A1618" s="18" t="s">
        <v>504</v>
      </c>
      <c r="B1618" s="18" t="s">
        <v>505</v>
      </c>
      <c r="C1618" s="15" t="str">
        <f t="shared" si="50"/>
        <v>21375805 CENTRO COSTAR. PRODUCCIÓN CINEMATOGRÁFIC</v>
      </c>
      <c r="D1618" s="18" t="s">
        <v>19</v>
      </c>
      <c r="E1618" s="18" t="s">
        <v>81</v>
      </c>
      <c r="F1618" s="18" t="s">
        <v>82</v>
      </c>
      <c r="G1618" s="42">
        <v>10296000</v>
      </c>
      <c r="H1618" s="42">
        <v>10296000</v>
      </c>
      <c r="I1618" s="42">
        <v>7722000</v>
      </c>
      <c r="J1618" s="42">
        <v>0</v>
      </c>
      <c r="K1618" s="42">
        <v>0</v>
      </c>
      <c r="L1618" s="42">
        <v>0</v>
      </c>
      <c r="M1618" s="42">
        <v>4809529.62</v>
      </c>
      <c r="N1618" s="42">
        <v>4809529.62</v>
      </c>
      <c r="O1618" s="42">
        <v>5486470.3799999999</v>
      </c>
      <c r="P1618" s="42">
        <v>2912470.38</v>
      </c>
      <c r="Q1618" s="17">
        <f t="shared" si="51"/>
        <v>0.46712603146853149</v>
      </c>
    </row>
    <row r="1619" spans="1:17" x14ac:dyDescent="0.2">
      <c r="A1619" s="18" t="s">
        <v>504</v>
      </c>
      <c r="B1619" s="18" t="s">
        <v>505</v>
      </c>
      <c r="C1619" s="15" t="str">
        <f t="shared" si="50"/>
        <v>21375805 CENTRO COSTAR. PRODUCCIÓN CINEMATOGRÁFIC</v>
      </c>
      <c r="D1619" s="18" t="s">
        <v>19</v>
      </c>
      <c r="E1619" s="18" t="s">
        <v>83</v>
      </c>
      <c r="F1619" s="18" t="s">
        <v>84</v>
      </c>
      <c r="G1619" s="42">
        <v>6300000</v>
      </c>
      <c r="H1619" s="42">
        <v>6300000</v>
      </c>
      <c r="I1619" s="42">
        <v>4725000</v>
      </c>
      <c r="J1619" s="42">
        <v>0</v>
      </c>
      <c r="K1619" s="42">
        <v>0</v>
      </c>
      <c r="L1619" s="42">
        <v>0</v>
      </c>
      <c r="M1619" s="42">
        <v>3020876.9</v>
      </c>
      <c r="N1619" s="42">
        <v>3020876.9</v>
      </c>
      <c r="O1619" s="42">
        <v>3279123.1</v>
      </c>
      <c r="P1619" s="42">
        <v>1704123.1</v>
      </c>
      <c r="Q1619" s="17">
        <f t="shared" si="51"/>
        <v>0.47950426984126981</v>
      </c>
    </row>
    <row r="1620" spans="1:17" x14ac:dyDescent="0.2">
      <c r="A1620" s="18" t="s">
        <v>504</v>
      </c>
      <c r="B1620" s="18" t="s">
        <v>505</v>
      </c>
      <c r="C1620" s="15" t="str">
        <f t="shared" si="50"/>
        <v>21375805 CENTRO COSTAR. PRODUCCIÓN CINEMATOGRÁFIC</v>
      </c>
      <c r="D1620" s="18" t="s">
        <v>19</v>
      </c>
      <c r="E1620" s="18" t="s">
        <v>85</v>
      </c>
      <c r="F1620" s="18" t="s">
        <v>86</v>
      </c>
      <c r="G1620" s="42">
        <v>1100000</v>
      </c>
      <c r="H1620" s="42">
        <v>5900000</v>
      </c>
      <c r="I1620" s="42">
        <v>3375000</v>
      </c>
      <c r="J1620" s="42">
        <v>0</v>
      </c>
      <c r="K1620" s="42">
        <v>0</v>
      </c>
      <c r="L1620" s="42">
        <v>0</v>
      </c>
      <c r="M1620" s="42">
        <v>1652483.36</v>
      </c>
      <c r="N1620" s="42">
        <v>1652483.36</v>
      </c>
      <c r="O1620" s="42">
        <v>4247516.6399999997</v>
      </c>
      <c r="P1620" s="42">
        <v>1722516.64</v>
      </c>
      <c r="Q1620" s="17">
        <f t="shared" si="51"/>
        <v>0.28008192542372884</v>
      </c>
    </row>
    <row r="1621" spans="1:17" x14ac:dyDescent="0.2">
      <c r="A1621" s="18" t="s">
        <v>504</v>
      </c>
      <c r="B1621" s="18" t="s">
        <v>505</v>
      </c>
      <c r="C1621" s="15" t="str">
        <f t="shared" si="50"/>
        <v>21375805 CENTRO COSTAR. PRODUCCIÓN CINEMATOGRÁFIC</v>
      </c>
      <c r="D1621" s="18" t="s">
        <v>19</v>
      </c>
      <c r="E1621" s="18" t="s">
        <v>87</v>
      </c>
      <c r="F1621" s="18" t="s">
        <v>88</v>
      </c>
      <c r="G1621" s="42">
        <v>200000</v>
      </c>
      <c r="H1621" s="42">
        <v>700000</v>
      </c>
      <c r="I1621" s="42">
        <v>475000</v>
      </c>
      <c r="J1621" s="42">
        <v>0</v>
      </c>
      <c r="K1621" s="42">
        <v>0</v>
      </c>
      <c r="L1621" s="42">
        <v>0</v>
      </c>
      <c r="M1621" s="42">
        <v>454793.36</v>
      </c>
      <c r="N1621" s="42">
        <v>454793.36</v>
      </c>
      <c r="O1621" s="42">
        <v>245206.64</v>
      </c>
      <c r="P1621" s="42">
        <v>20206.64</v>
      </c>
      <c r="Q1621" s="17">
        <f t="shared" si="51"/>
        <v>0.64970479999999997</v>
      </c>
    </row>
    <row r="1622" spans="1:17" x14ac:dyDescent="0.2">
      <c r="A1622" s="18" t="s">
        <v>504</v>
      </c>
      <c r="B1622" s="18" t="s">
        <v>505</v>
      </c>
      <c r="C1622" s="15" t="str">
        <f t="shared" si="50"/>
        <v>21375805 CENTRO COSTAR. PRODUCCIÓN CINEMATOGRÁFIC</v>
      </c>
      <c r="D1622" s="18" t="s">
        <v>19</v>
      </c>
      <c r="E1622" s="18" t="s">
        <v>89</v>
      </c>
      <c r="F1622" s="18" t="s">
        <v>90</v>
      </c>
      <c r="G1622" s="42">
        <v>200000</v>
      </c>
      <c r="H1622" s="42">
        <v>200000</v>
      </c>
      <c r="I1622" s="42">
        <v>150000</v>
      </c>
      <c r="J1622" s="42">
        <v>0</v>
      </c>
      <c r="K1622" s="42">
        <v>0</v>
      </c>
      <c r="L1622" s="42">
        <v>0</v>
      </c>
      <c r="M1622" s="42">
        <v>53000</v>
      </c>
      <c r="N1622" s="42">
        <v>53000</v>
      </c>
      <c r="O1622" s="42">
        <v>147000</v>
      </c>
      <c r="P1622" s="42">
        <v>97000</v>
      </c>
      <c r="Q1622" s="17">
        <f t="shared" si="51"/>
        <v>0.26500000000000001</v>
      </c>
    </row>
    <row r="1623" spans="1:17" x14ac:dyDescent="0.2">
      <c r="A1623" s="18" t="s">
        <v>504</v>
      </c>
      <c r="B1623" s="18" t="s">
        <v>505</v>
      </c>
      <c r="C1623" s="15" t="str">
        <f t="shared" si="50"/>
        <v>21375805 CENTRO COSTAR. PRODUCCIÓN CINEMATOGRÁFIC</v>
      </c>
      <c r="D1623" s="18" t="s">
        <v>19</v>
      </c>
      <c r="E1623" s="18" t="s">
        <v>93</v>
      </c>
      <c r="F1623" s="18" t="s">
        <v>94</v>
      </c>
      <c r="G1623" s="42">
        <v>700000</v>
      </c>
      <c r="H1623" s="42">
        <v>5000000</v>
      </c>
      <c r="I1623" s="42">
        <v>2750000</v>
      </c>
      <c r="J1623" s="42">
        <v>0</v>
      </c>
      <c r="K1623" s="42">
        <v>0</v>
      </c>
      <c r="L1623" s="42">
        <v>0</v>
      </c>
      <c r="M1623" s="42">
        <v>1144690</v>
      </c>
      <c r="N1623" s="42">
        <v>1144690</v>
      </c>
      <c r="O1623" s="42">
        <v>3855310</v>
      </c>
      <c r="P1623" s="42">
        <v>1605310</v>
      </c>
      <c r="Q1623" s="17">
        <f t="shared" si="51"/>
        <v>0.228938</v>
      </c>
    </row>
    <row r="1624" spans="1:17" x14ac:dyDescent="0.2">
      <c r="A1624" s="18" t="s">
        <v>504</v>
      </c>
      <c r="B1624" s="18" t="s">
        <v>505</v>
      </c>
      <c r="C1624" s="15" t="str">
        <f t="shared" si="50"/>
        <v>21375805 CENTRO COSTAR. PRODUCCIÓN CINEMATOGRÁFIC</v>
      </c>
      <c r="D1624" s="18" t="s">
        <v>19</v>
      </c>
      <c r="E1624" s="18" t="s">
        <v>95</v>
      </c>
      <c r="F1624" s="18" t="s">
        <v>96</v>
      </c>
      <c r="G1624" s="42">
        <v>431935237</v>
      </c>
      <c r="H1624" s="42">
        <v>427239606</v>
      </c>
      <c r="I1624" s="42">
        <v>302609009.17000002</v>
      </c>
      <c r="J1624" s="42">
        <v>0</v>
      </c>
      <c r="K1624" s="42">
        <v>0</v>
      </c>
      <c r="L1624" s="42">
        <v>0</v>
      </c>
      <c r="M1624" s="42">
        <v>152688778.94999999</v>
      </c>
      <c r="N1624" s="42">
        <v>152688778.94999999</v>
      </c>
      <c r="O1624" s="42">
        <v>274550827.05000001</v>
      </c>
      <c r="P1624" s="42">
        <v>149920230.22</v>
      </c>
      <c r="Q1624" s="17">
        <f t="shared" si="51"/>
        <v>0.35738442037136414</v>
      </c>
    </row>
    <row r="1625" spans="1:17" x14ac:dyDescent="0.2">
      <c r="A1625" s="18" t="s">
        <v>504</v>
      </c>
      <c r="B1625" s="18" t="s">
        <v>505</v>
      </c>
      <c r="C1625" s="15" t="str">
        <f t="shared" si="50"/>
        <v>21375805 CENTRO COSTAR. PRODUCCIÓN CINEMATOGRÁFIC</v>
      </c>
      <c r="D1625" s="18" t="s">
        <v>19</v>
      </c>
      <c r="E1625" s="18" t="s">
        <v>101</v>
      </c>
      <c r="F1625" s="18" t="s">
        <v>102</v>
      </c>
      <c r="G1625" s="42">
        <v>114000000</v>
      </c>
      <c r="H1625" s="42">
        <v>123000000</v>
      </c>
      <c r="I1625" s="42">
        <v>92500000</v>
      </c>
      <c r="J1625" s="42">
        <v>0</v>
      </c>
      <c r="K1625" s="42">
        <v>0</v>
      </c>
      <c r="L1625" s="42">
        <v>0</v>
      </c>
      <c r="M1625" s="42">
        <v>72876551.640000001</v>
      </c>
      <c r="N1625" s="42">
        <v>72876551.640000001</v>
      </c>
      <c r="O1625" s="42">
        <v>50123448.359999999</v>
      </c>
      <c r="P1625" s="42">
        <v>19623448.359999999</v>
      </c>
      <c r="Q1625" s="17">
        <f t="shared" si="51"/>
        <v>0.59249228975609758</v>
      </c>
    </row>
    <row r="1626" spans="1:17" x14ac:dyDescent="0.2">
      <c r="A1626" s="18" t="s">
        <v>504</v>
      </c>
      <c r="B1626" s="18" t="s">
        <v>505</v>
      </c>
      <c r="C1626" s="15" t="str">
        <f t="shared" si="50"/>
        <v>21375805 CENTRO COSTAR. PRODUCCIÓN CINEMATOGRÁFIC</v>
      </c>
      <c r="D1626" s="18" t="s">
        <v>19</v>
      </c>
      <c r="E1626" s="18" t="s">
        <v>103</v>
      </c>
      <c r="F1626" s="18" t="s">
        <v>104</v>
      </c>
      <c r="G1626" s="42">
        <v>317935237</v>
      </c>
      <c r="H1626" s="42">
        <v>304239606</v>
      </c>
      <c r="I1626" s="42">
        <v>210109009.16999999</v>
      </c>
      <c r="J1626" s="42">
        <v>0</v>
      </c>
      <c r="K1626" s="42">
        <v>0</v>
      </c>
      <c r="L1626" s="42">
        <v>0</v>
      </c>
      <c r="M1626" s="42">
        <v>79812227.310000002</v>
      </c>
      <c r="N1626" s="42">
        <v>79812227.310000002</v>
      </c>
      <c r="O1626" s="42">
        <v>224427378.69</v>
      </c>
      <c r="P1626" s="42">
        <v>130296781.86</v>
      </c>
      <c r="Q1626" s="17">
        <f t="shared" si="51"/>
        <v>0.26233345605239838</v>
      </c>
    </row>
    <row r="1627" spans="1:17" x14ac:dyDescent="0.2">
      <c r="A1627" s="18" t="s">
        <v>504</v>
      </c>
      <c r="B1627" s="18" t="s">
        <v>505</v>
      </c>
      <c r="C1627" s="15" t="str">
        <f t="shared" si="50"/>
        <v>21375805 CENTRO COSTAR. PRODUCCIÓN CINEMATOGRÁFIC</v>
      </c>
      <c r="D1627" s="18" t="s">
        <v>19</v>
      </c>
      <c r="E1627" s="18" t="s">
        <v>105</v>
      </c>
      <c r="F1627" s="18" t="s">
        <v>106</v>
      </c>
      <c r="G1627" s="42">
        <v>4350000</v>
      </c>
      <c r="H1627" s="42">
        <v>4350000</v>
      </c>
      <c r="I1627" s="42">
        <v>3262500</v>
      </c>
      <c r="J1627" s="42">
        <v>0</v>
      </c>
      <c r="K1627" s="42">
        <v>0</v>
      </c>
      <c r="L1627" s="42">
        <v>0</v>
      </c>
      <c r="M1627" s="42">
        <v>2102116.39</v>
      </c>
      <c r="N1627" s="42">
        <v>2102116.39</v>
      </c>
      <c r="O1627" s="42">
        <v>2247883.61</v>
      </c>
      <c r="P1627" s="42">
        <v>1160383.6100000001</v>
      </c>
      <c r="Q1627" s="17">
        <f t="shared" si="51"/>
        <v>0.48324514712643679</v>
      </c>
    </row>
    <row r="1628" spans="1:17" x14ac:dyDescent="0.2">
      <c r="A1628" s="18" t="s">
        <v>504</v>
      </c>
      <c r="B1628" s="18" t="s">
        <v>505</v>
      </c>
      <c r="C1628" s="15" t="str">
        <f t="shared" si="50"/>
        <v>21375805 CENTRO COSTAR. PRODUCCIÓN CINEMATOGRÁFIC</v>
      </c>
      <c r="D1628" s="18" t="s">
        <v>19</v>
      </c>
      <c r="E1628" s="18" t="s">
        <v>107</v>
      </c>
      <c r="F1628" s="18" t="s">
        <v>108</v>
      </c>
      <c r="G1628" s="42">
        <v>100000</v>
      </c>
      <c r="H1628" s="42">
        <v>100000</v>
      </c>
      <c r="I1628" s="42">
        <v>75000</v>
      </c>
      <c r="J1628" s="42">
        <v>0</v>
      </c>
      <c r="K1628" s="42">
        <v>0</v>
      </c>
      <c r="L1628" s="42">
        <v>0</v>
      </c>
      <c r="M1628" s="42">
        <v>57715</v>
      </c>
      <c r="N1628" s="42">
        <v>57715</v>
      </c>
      <c r="O1628" s="42">
        <v>42285</v>
      </c>
      <c r="P1628" s="42">
        <v>17285</v>
      </c>
      <c r="Q1628" s="17">
        <f t="shared" si="51"/>
        <v>0.57715000000000005</v>
      </c>
    </row>
    <row r="1629" spans="1:17" x14ac:dyDescent="0.2">
      <c r="A1629" s="18" t="s">
        <v>504</v>
      </c>
      <c r="B1629" s="18" t="s">
        <v>505</v>
      </c>
      <c r="C1629" s="15" t="str">
        <f t="shared" si="50"/>
        <v>21375805 CENTRO COSTAR. PRODUCCIÓN CINEMATOGRÁFIC</v>
      </c>
      <c r="D1629" s="18" t="s">
        <v>19</v>
      </c>
      <c r="E1629" s="18" t="s">
        <v>109</v>
      </c>
      <c r="F1629" s="18" t="s">
        <v>110</v>
      </c>
      <c r="G1629" s="42">
        <v>1850000</v>
      </c>
      <c r="H1629" s="42">
        <v>1850000</v>
      </c>
      <c r="I1629" s="42">
        <v>1387500</v>
      </c>
      <c r="J1629" s="42">
        <v>0</v>
      </c>
      <c r="K1629" s="42">
        <v>0</v>
      </c>
      <c r="L1629" s="42">
        <v>0</v>
      </c>
      <c r="M1629" s="42">
        <v>488480</v>
      </c>
      <c r="N1629" s="42">
        <v>488480</v>
      </c>
      <c r="O1629" s="42">
        <v>1361520</v>
      </c>
      <c r="P1629" s="42">
        <v>899020</v>
      </c>
      <c r="Q1629" s="17">
        <f t="shared" si="51"/>
        <v>0.26404324324324324</v>
      </c>
    </row>
    <row r="1630" spans="1:17" x14ac:dyDescent="0.2">
      <c r="A1630" s="18" t="s">
        <v>504</v>
      </c>
      <c r="B1630" s="18" t="s">
        <v>505</v>
      </c>
      <c r="C1630" s="15" t="str">
        <f t="shared" si="50"/>
        <v>21375805 CENTRO COSTAR. PRODUCCIÓN CINEMATOGRÁFIC</v>
      </c>
      <c r="D1630" s="18" t="s">
        <v>19</v>
      </c>
      <c r="E1630" s="18" t="s">
        <v>512</v>
      </c>
      <c r="F1630" s="18" t="s">
        <v>513</v>
      </c>
      <c r="G1630" s="42">
        <v>2000000</v>
      </c>
      <c r="H1630" s="42">
        <v>2000000</v>
      </c>
      <c r="I1630" s="42">
        <v>1500000</v>
      </c>
      <c r="J1630" s="42">
        <v>0</v>
      </c>
      <c r="K1630" s="42">
        <v>0</v>
      </c>
      <c r="L1630" s="42">
        <v>0</v>
      </c>
      <c r="M1630" s="42">
        <v>1417377</v>
      </c>
      <c r="N1630" s="42">
        <v>1417377</v>
      </c>
      <c r="O1630" s="42">
        <v>582623</v>
      </c>
      <c r="P1630" s="42">
        <v>82623</v>
      </c>
      <c r="Q1630" s="17">
        <f t="shared" si="51"/>
        <v>0.70868850000000005</v>
      </c>
    </row>
    <row r="1631" spans="1:17" x14ac:dyDescent="0.2">
      <c r="A1631" s="18" t="s">
        <v>504</v>
      </c>
      <c r="B1631" s="18" t="s">
        <v>505</v>
      </c>
      <c r="C1631" s="15" t="str">
        <f t="shared" si="50"/>
        <v>21375805 CENTRO COSTAR. PRODUCCIÓN CINEMATOGRÁFIC</v>
      </c>
      <c r="D1631" s="18" t="s">
        <v>19</v>
      </c>
      <c r="E1631" s="18" t="s">
        <v>514</v>
      </c>
      <c r="F1631" s="18" t="s">
        <v>515</v>
      </c>
      <c r="G1631" s="42">
        <v>400000</v>
      </c>
      <c r="H1631" s="42">
        <v>400000</v>
      </c>
      <c r="I1631" s="42">
        <v>300000</v>
      </c>
      <c r="J1631" s="42">
        <v>0</v>
      </c>
      <c r="K1631" s="42">
        <v>0</v>
      </c>
      <c r="L1631" s="42">
        <v>0</v>
      </c>
      <c r="M1631" s="42">
        <v>138544.39000000001</v>
      </c>
      <c r="N1631" s="42">
        <v>138544.39000000001</v>
      </c>
      <c r="O1631" s="42">
        <v>261455.61</v>
      </c>
      <c r="P1631" s="42">
        <v>161455.60999999999</v>
      </c>
      <c r="Q1631" s="17">
        <f t="shared" si="51"/>
        <v>0.34636097500000002</v>
      </c>
    </row>
    <row r="1632" spans="1:17" x14ac:dyDescent="0.2">
      <c r="A1632" s="18" t="s">
        <v>504</v>
      </c>
      <c r="B1632" s="18" t="s">
        <v>505</v>
      </c>
      <c r="C1632" s="15" t="str">
        <f t="shared" si="50"/>
        <v>21375805 CENTRO COSTAR. PRODUCCIÓN CINEMATOGRÁFIC</v>
      </c>
      <c r="D1632" s="18" t="s">
        <v>19</v>
      </c>
      <c r="E1632" s="18" t="s">
        <v>111</v>
      </c>
      <c r="F1632" s="18" t="s">
        <v>112</v>
      </c>
      <c r="G1632" s="42">
        <v>5100000</v>
      </c>
      <c r="H1632" s="42">
        <v>5100000</v>
      </c>
      <c r="I1632" s="42">
        <v>4025000</v>
      </c>
      <c r="J1632" s="42">
        <v>0</v>
      </c>
      <c r="K1632" s="42">
        <v>0</v>
      </c>
      <c r="L1632" s="42">
        <v>0</v>
      </c>
      <c r="M1632" s="42">
        <v>3238451.48</v>
      </c>
      <c r="N1632" s="42">
        <v>3238451.48</v>
      </c>
      <c r="O1632" s="42">
        <v>1861548.52</v>
      </c>
      <c r="P1632" s="42">
        <v>786548.52</v>
      </c>
      <c r="Q1632" s="17">
        <f t="shared" si="51"/>
        <v>0.63499048627450982</v>
      </c>
    </row>
    <row r="1633" spans="1:17" x14ac:dyDescent="0.2">
      <c r="A1633" s="18" t="s">
        <v>504</v>
      </c>
      <c r="B1633" s="18" t="s">
        <v>505</v>
      </c>
      <c r="C1633" s="15" t="str">
        <f t="shared" si="50"/>
        <v>21375805 CENTRO COSTAR. PRODUCCIÓN CINEMATOGRÁFIC</v>
      </c>
      <c r="D1633" s="18" t="s">
        <v>19</v>
      </c>
      <c r="E1633" s="18" t="s">
        <v>113</v>
      </c>
      <c r="F1633" s="18" t="s">
        <v>114</v>
      </c>
      <c r="G1633" s="42">
        <v>5100000</v>
      </c>
      <c r="H1633" s="42">
        <v>5100000</v>
      </c>
      <c r="I1633" s="42">
        <v>4025000</v>
      </c>
      <c r="J1633" s="42">
        <v>0</v>
      </c>
      <c r="K1633" s="42">
        <v>0</v>
      </c>
      <c r="L1633" s="42">
        <v>0</v>
      </c>
      <c r="M1633" s="42">
        <v>3238451.48</v>
      </c>
      <c r="N1633" s="42">
        <v>3238451.48</v>
      </c>
      <c r="O1633" s="42">
        <v>1861548.52</v>
      </c>
      <c r="P1633" s="42">
        <v>786548.52</v>
      </c>
      <c r="Q1633" s="17">
        <f t="shared" si="51"/>
        <v>0.63499048627450982</v>
      </c>
    </row>
    <row r="1634" spans="1:17" x14ac:dyDescent="0.2">
      <c r="A1634" s="18" t="s">
        <v>504</v>
      </c>
      <c r="B1634" s="18" t="s">
        <v>505</v>
      </c>
      <c r="C1634" s="15" t="str">
        <f t="shared" si="50"/>
        <v>21375805 CENTRO COSTAR. PRODUCCIÓN CINEMATOGRÁFIC</v>
      </c>
      <c r="D1634" s="18" t="s">
        <v>19</v>
      </c>
      <c r="E1634" s="18" t="s">
        <v>115</v>
      </c>
      <c r="F1634" s="18" t="s">
        <v>116</v>
      </c>
      <c r="G1634" s="42">
        <v>100000</v>
      </c>
      <c r="H1634" s="42">
        <v>100000</v>
      </c>
      <c r="I1634" s="42">
        <v>85000</v>
      </c>
      <c r="J1634" s="42">
        <v>0</v>
      </c>
      <c r="K1634" s="42">
        <v>0</v>
      </c>
      <c r="L1634" s="42">
        <v>0</v>
      </c>
      <c r="M1634" s="42">
        <v>83674.850000000006</v>
      </c>
      <c r="N1634" s="42">
        <v>83674.850000000006</v>
      </c>
      <c r="O1634" s="42">
        <v>16325.15</v>
      </c>
      <c r="P1634" s="42">
        <v>1325.15</v>
      </c>
      <c r="Q1634" s="17">
        <f t="shared" si="51"/>
        <v>0.83674850000000001</v>
      </c>
    </row>
    <row r="1635" spans="1:17" x14ac:dyDescent="0.2">
      <c r="A1635" s="18" t="s">
        <v>504</v>
      </c>
      <c r="B1635" s="18" t="s">
        <v>505</v>
      </c>
      <c r="C1635" s="15" t="str">
        <f t="shared" si="50"/>
        <v>21375805 CENTRO COSTAR. PRODUCCIÓN CINEMATOGRÁFIC</v>
      </c>
      <c r="D1635" s="18" t="s">
        <v>19</v>
      </c>
      <c r="E1635" s="18" t="s">
        <v>119</v>
      </c>
      <c r="F1635" s="18" t="s">
        <v>120</v>
      </c>
      <c r="G1635" s="42">
        <v>100000</v>
      </c>
      <c r="H1635" s="42">
        <v>100000</v>
      </c>
      <c r="I1635" s="42">
        <v>85000</v>
      </c>
      <c r="J1635" s="42">
        <v>0</v>
      </c>
      <c r="K1635" s="42">
        <v>0</v>
      </c>
      <c r="L1635" s="42">
        <v>0</v>
      </c>
      <c r="M1635" s="42">
        <v>83674.850000000006</v>
      </c>
      <c r="N1635" s="42">
        <v>83674.850000000006</v>
      </c>
      <c r="O1635" s="42">
        <v>16325.15</v>
      </c>
      <c r="P1635" s="42">
        <v>1325.15</v>
      </c>
      <c r="Q1635" s="17">
        <f t="shared" si="51"/>
        <v>0.83674850000000001</v>
      </c>
    </row>
    <row r="1636" spans="1:17" x14ac:dyDescent="0.2">
      <c r="A1636" s="18" t="s">
        <v>504</v>
      </c>
      <c r="B1636" s="18" t="s">
        <v>505</v>
      </c>
      <c r="C1636" s="15" t="str">
        <f t="shared" si="50"/>
        <v>21375805 CENTRO COSTAR. PRODUCCIÓN CINEMATOGRÁFIC</v>
      </c>
      <c r="D1636" s="18" t="s">
        <v>19</v>
      </c>
      <c r="E1636" s="18" t="s">
        <v>123</v>
      </c>
      <c r="F1636" s="18" t="s">
        <v>124</v>
      </c>
      <c r="G1636" s="42">
        <v>24600000</v>
      </c>
      <c r="H1636" s="42">
        <v>24495631</v>
      </c>
      <c r="I1636" s="42">
        <v>17022815.5</v>
      </c>
      <c r="J1636" s="42">
        <v>0</v>
      </c>
      <c r="K1636" s="42">
        <v>0</v>
      </c>
      <c r="L1636" s="42">
        <v>0</v>
      </c>
      <c r="M1636" s="42">
        <v>3426293.52</v>
      </c>
      <c r="N1636" s="42">
        <v>3426293.52</v>
      </c>
      <c r="O1636" s="42">
        <v>21069337.48</v>
      </c>
      <c r="P1636" s="42">
        <v>13596521.98</v>
      </c>
      <c r="Q1636" s="17">
        <f t="shared" si="51"/>
        <v>0.13987365828624704</v>
      </c>
    </row>
    <row r="1637" spans="1:17" x14ac:dyDescent="0.2">
      <c r="A1637" s="18" t="s">
        <v>504</v>
      </c>
      <c r="B1637" s="18" t="s">
        <v>505</v>
      </c>
      <c r="C1637" s="15" t="str">
        <f t="shared" si="50"/>
        <v>21375805 CENTRO COSTAR. PRODUCCIÓN CINEMATOGRÁFIC</v>
      </c>
      <c r="D1637" s="18" t="s">
        <v>19</v>
      </c>
      <c r="E1637" s="18" t="s">
        <v>125</v>
      </c>
      <c r="F1637" s="18" t="s">
        <v>126</v>
      </c>
      <c r="G1637" s="42">
        <v>3000000</v>
      </c>
      <c r="H1637" s="42">
        <v>13895631</v>
      </c>
      <c r="I1637" s="42">
        <v>7697815.5</v>
      </c>
      <c r="J1637" s="42">
        <v>0</v>
      </c>
      <c r="K1637" s="42">
        <v>0</v>
      </c>
      <c r="L1637" s="42">
        <v>0</v>
      </c>
      <c r="M1637" s="42">
        <v>1218817.05</v>
      </c>
      <c r="N1637" s="42">
        <v>1218817.05</v>
      </c>
      <c r="O1637" s="42">
        <v>12676813.949999999</v>
      </c>
      <c r="P1637" s="42">
        <v>6478998.4500000002</v>
      </c>
      <c r="Q1637" s="17">
        <f t="shared" si="51"/>
        <v>8.7712249267413625E-2</v>
      </c>
    </row>
    <row r="1638" spans="1:17" x14ac:dyDescent="0.2">
      <c r="A1638" s="18" t="s">
        <v>504</v>
      </c>
      <c r="B1638" s="18" t="s">
        <v>505</v>
      </c>
      <c r="C1638" s="15" t="str">
        <f t="shared" si="50"/>
        <v>21375805 CENTRO COSTAR. PRODUCCIÓN CINEMATOGRÁFIC</v>
      </c>
      <c r="D1638" s="18" t="s">
        <v>19</v>
      </c>
      <c r="E1638" s="18" t="s">
        <v>131</v>
      </c>
      <c r="F1638" s="18" t="s">
        <v>132</v>
      </c>
      <c r="G1638" s="42">
        <v>3000000</v>
      </c>
      <c r="H1638" s="42">
        <v>3000000</v>
      </c>
      <c r="I1638" s="42">
        <v>2250000</v>
      </c>
      <c r="J1638" s="42">
        <v>0</v>
      </c>
      <c r="K1638" s="42">
        <v>0</v>
      </c>
      <c r="L1638" s="42">
        <v>0</v>
      </c>
      <c r="M1638" s="42">
        <v>184868</v>
      </c>
      <c r="N1638" s="42">
        <v>184868</v>
      </c>
      <c r="O1638" s="42">
        <v>2815132</v>
      </c>
      <c r="P1638" s="42">
        <v>2065132</v>
      </c>
      <c r="Q1638" s="17">
        <f t="shared" si="51"/>
        <v>6.1622666666666666E-2</v>
      </c>
    </row>
    <row r="1639" spans="1:17" x14ac:dyDescent="0.2">
      <c r="A1639" s="18" t="s">
        <v>504</v>
      </c>
      <c r="B1639" s="18" t="s">
        <v>505</v>
      </c>
      <c r="C1639" s="15" t="str">
        <f t="shared" si="50"/>
        <v>21375805 CENTRO COSTAR. PRODUCCIÓN CINEMATOGRÁFIC</v>
      </c>
      <c r="D1639" s="18" t="s">
        <v>19</v>
      </c>
      <c r="E1639" s="18" t="s">
        <v>133</v>
      </c>
      <c r="F1639" s="18" t="s">
        <v>134</v>
      </c>
      <c r="G1639" s="42">
        <v>17500000</v>
      </c>
      <c r="H1639" s="42">
        <v>6000000</v>
      </c>
      <c r="I1639" s="42">
        <v>6000000</v>
      </c>
      <c r="J1639" s="42">
        <v>0</v>
      </c>
      <c r="K1639" s="42">
        <v>0</v>
      </c>
      <c r="L1639" s="42">
        <v>0</v>
      </c>
      <c r="M1639" s="42">
        <v>1442918.47</v>
      </c>
      <c r="N1639" s="42">
        <v>1442918.47</v>
      </c>
      <c r="O1639" s="42">
        <v>4557081.53</v>
      </c>
      <c r="P1639" s="42">
        <v>4557081.53</v>
      </c>
      <c r="Q1639" s="17">
        <f t="shared" si="51"/>
        <v>0.24048641166666665</v>
      </c>
    </row>
    <row r="1640" spans="1:17" x14ac:dyDescent="0.2">
      <c r="A1640" s="18" t="s">
        <v>504</v>
      </c>
      <c r="B1640" s="18" t="s">
        <v>505</v>
      </c>
      <c r="C1640" s="15" t="str">
        <f t="shared" si="50"/>
        <v>21375805 CENTRO COSTAR. PRODUCCIÓN CINEMATOGRÁFIC</v>
      </c>
      <c r="D1640" s="18" t="s">
        <v>19</v>
      </c>
      <c r="E1640" s="18" t="s">
        <v>135</v>
      </c>
      <c r="F1640" s="18" t="s">
        <v>136</v>
      </c>
      <c r="G1640" s="42">
        <v>500000</v>
      </c>
      <c r="H1640" s="42">
        <v>1000000</v>
      </c>
      <c r="I1640" s="42">
        <v>625000</v>
      </c>
      <c r="J1640" s="42">
        <v>0</v>
      </c>
      <c r="K1640" s="42">
        <v>0</v>
      </c>
      <c r="L1640" s="42">
        <v>0</v>
      </c>
      <c r="M1640" s="42">
        <v>418100</v>
      </c>
      <c r="N1640" s="42">
        <v>418100</v>
      </c>
      <c r="O1640" s="42">
        <v>581900</v>
      </c>
      <c r="P1640" s="42">
        <v>206900</v>
      </c>
      <c r="Q1640" s="17">
        <f t="shared" si="51"/>
        <v>0.41810000000000003</v>
      </c>
    </row>
    <row r="1641" spans="1:17" x14ac:dyDescent="0.2">
      <c r="A1641" s="18" t="s">
        <v>504</v>
      </c>
      <c r="B1641" s="18" t="s">
        <v>505</v>
      </c>
      <c r="C1641" s="15" t="str">
        <f t="shared" si="50"/>
        <v>21375805 CENTRO COSTAR. PRODUCCIÓN CINEMATOGRÁFIC</v>
      </c>
      <c r="D1641" s="18" t="s">
        <v>19</v>
      </c>
      <c r="E1641" s="18" t="s">
        <v>139</v>
      </c>
      <c r="F1641" s="18" t="s">
        <v>140</v>
      </c>
      <c r="G1641" s="42">
        <v>600000</v>
      </c>
      <c r="H1641" s="42">
        <v>600000</v>
      </c>
      <c r="I1641" s="42">
        <v>450000</v>
      </c>
      <c r="J1641" s="42">
        <v>0</v>
      </c>
      <c r="K1641" s="42">
        <v>0</v>
      </c>
      <c r="L1641" s="42">
        <v>0</v>
      </c>
      <c r="M1641" s="42">
        <v>161590</v>
      </c>
      <c r="N1641" s="42">
        <v>161590</v>
      </c>
      <c r="O1641" s="42">
        <v>438410</v>
      </c>
      <c r="P1641" s="42">
        <v>288410</v>
      </c>
      <c r="Q1641" s="17">
        <f t="shared" si="51"/>
        <v>0.26931666666666665</v>
      </c>
    </row>
    <row r="1642" spans="1:17" x14ac:dyDescent="0.2">
      <c r="A1642" s="18" t="s">
        <v>504</v>
      </c>
      <c r="B1642" s="18" t="s">
        <v>505</v>
      </c>
      <c r="C1642" s="15" t="str">
        <f t="shared" si="50"/>
        <v>21375805 CENTRO COSTAR. PRODUCCIÓN CINEMATOGRÁFIC</v>
      </c>
      <c r="D1642" s="18" t="s">
        <v>19</v>
      </c>
      <c r="E1642" s="18" t="s">
        <v>141</v>
      </c>
      <c r="F1642" s="18" t="s">
        <v>142</v>
      </c>
      <c r="G1642" s="42">
        <v>100000</v>
      </c>
      <c r="H1642" s="42">
        <v>100000</v>
      </c>
      <c r="I1642" s="42">
        <v>75000</v>
      </c>
      <c r="J1642" s="42">
        <v>0</v>
      </c>
      <c r="K1642" s="42">
        <v>0</v>
      </c>
      <c r="L1642" s="42">
        <v>0</v>
      </c>
      <c r="M1642" s="42">
        <v>0</v>
      </c>
      <c r="N1642" s="42">
        <v>0</v>
      </c>
      <c r="O1642" s="42">
        <v>100000</v>
      </c>
      <c r="P1642" s="42">
        <v>75000</v>
      </c>
      <c r="Q1642" s="17">
        <f t="shared" si="51"/>
        <v>0</v>
      </c>
    </row>
    <row r="1643" spans="1:17" x14ac:dyDescent="0.2">
      <c r="A1643" s="18" t="s">
        <v>504</v>
      </c>
      <c r="B1643" s="18" t="s">
        <v>505</v>
      </c>
      <c r="C1643" s="15" t="str">
        <f t="shared" si="50"/>
        <v>21375805 CENTRO COSTAR. PRODUCCIÓN CINEMATOGRÁFIC</v>
      </c>
      <c r="D1643" s="18" t="s">
        <v>19</v>
      </c>
      <c r="E1643" s="18" t="s">
        <v>145</v>
      </c>
      <c r="F1643" s="18" t="s">
        <v>146</v>
      </c>
      <c r="G1643" s="42">
        <v>100000</v>
      </c>
      <c r="H1643" s="42">
        <v>100000</v>
      </c>
      <c r="I1643" s="42">
        <v>75000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100000</v>
      </c>
      <c r="P1643" s="42">
        <v>75000</v>
      </c>
      <c r="Q1643" s="17">
        <f t="shared" si="51"/>
        <v>0</v>
      </c>
    </row>
    <row r="1644" spans="1:17" x14ac:dyDescent="0.2">
      <c r="A1644" s="18" t="s">
        <v>504</v>
      </c>
      <c r="B1644" s="18" t="s">
        <v>505</v>
      </c>
      <c r="C1644" s="15" t="str">
        <f t="shared" si="50"/>
        <v>21375805 CENTRO COSTAR. PRODUCCIÓN CINEMATOGRÁFIC</v>
      </c>
      <c r="D1644" s="18" t="s">
        <v>19</v>
      </c>
      <c r="E1644" s="18" t="s">
        <v>147</v>
      </c>
      <c r="F1644" s="18" t="s">
        <v>148</v>
      </c>
      <c r="G1644" s="42">
        <v>35000000</v>
      </c>
      <c r="H1644" s="42">
        <v>35000000</v>
      </c>
      <c r="I1644" s="42">
        <v>26250000</v>
      </c>
      <c r="J1644" s="42">
        <v>0</v>
      </c>
      <c r="K1644" s="42">
        <v>0</v>
      </c>
      <c r="L1644" s="42">
        <v>0</v>
      </c>
      <c r="M1644" s="42">
        <v>18145111</v>
      </c>
      <c r="N1644" s="42">
        <v>18145111</v>
      </c>
      <c r="O1644" s="42">
        <v>16854889</v>
      </c>
      <c r="P1644" s="42">
        <v>8104889</v>
      </c>
      <c r="Q1644" s="17">
        <f t="shared" si="51"/>
        <v>0.51843174285714289</v>
      </c>
    </row>
    <row r="1645" spans="1:17" x14ac:dyDescent="0.2">
      <c r="A1645" s="18" t="s">
        <v>504</v>
      </c>
      <c r="B1645" s="18" t="s">
        <v>505</v>
      </c>
      <c r="C1645" s="15" t="str">
        <f t="shared" si="50"/>
        <v>21375805 CENTRO COSTAR. PRODUCCIÓN CINEMATOGRÁFIC</v>
      </c>
      <c r="D1645" s="18" t="s">
        <v>19</v>
      </c>
      <c r="E1645" s="18" t="s">
        <v>151</v>
      </c>
      <c r="F1645" s="18" t="s">
        <v>152</v>
      </c>
      <c r="G1645" s="42">
        <v>35000000</v>
      </c>
      <c r="H1645" s="42">
        <v>35000000</v>
      </c>
      <c r="I1645" s="42">
        <v>26250000</v>
      </c>
      <c r="J1645" s="42">
        <v>0</v>
      </c>
      <c r="K1645" s="42">
        <v>0</v>
      </c>
      <c r="L1645" s="42">
        <v>0</v>
      </c>
      <c r="M1645" s="42">
        <v>18145111</v>
      </c>
      <c r="N1645" s="42">
        <v>18145111</v>
      </c>
      <c r="O1645" s="42">
        <v>16854889</v>
      </c>
      <c r="P1645" s="42">
        <v>8104889</v>
      </c>
      <c r="Q1645" s="17">
        <f t="shared" si="51"/>
        <v>0.51843174285714289</v>
      </c>
    </row>
    <row r="1646" spans="1:17" x14ac:dyDescent="0.2">
      <c r="A1646" s="18" t="s">
        <v>504</v>
      </c>
      <c r="B1646" s="18" t="s">
        <v>505</v>
      </c>
      <c r="C1646" s="15" t="str">
        <f t="shared" si="50"/>
        <v>21375805 CENTRO COSTAR. PRODUCCIÓN CINEMATOGRÁFIC</v>
      </c>
      <c r="D1646" s="18" t="s">
        <v>19</v>
      </c>
      <c r="E1646" s="18" t="s">
        <v>153</v>
      </c>
      <c r="F1646" s="18" t="s">
        <v>154</v>
      </c>
      <c r="G1646" s="42">
        <v>5200000</v>
      </c>
      <c r="H1646" s="42">
        <v>5200000</v>
      </c>
      <c r="I1646" s="42">
        <v>4000000</v>
      </c>
      <c r="J1646" s="42">
        <v>0</v>
      </c>
      <c r="K1646" s="42">
        <v>0</v>
      </c>
      <c r="L1646" s="42">
        <v>0</v>
      </c>
      <c r="M1646" s="42">
        <v>1342648.79</v>
      </c>
      <c r="N1646" s="42">
        <v>1342648.79</v>
      </c>
      <c r="O1646" s="42">
        <v>3857351.21</v>
      </c>
      <c r="P1646" s="42">
        <v>2657351.21</v>
      </c>
      <c r="Q1646" s="17">
        <f t="shared" si="51"/>
        <v>0.25820169038461538</v>
      </c>
    </row>
    <row r="1647" spans="1:17" x14ac:dyDescent="0.2">
      <c r="A1647" s="18" t="s">
        <v>504</v>
      </c>
      <c r="B1647" s="18" t="s">
        <v>505</v>
      </c>
      <c r="C1647" s="15" t="str">
        <f t="shared" si="50"/>
        <v>21375805 CENTRO COSTAR. PRODUCCIÓN CINEMATOGRÁFIC</v>
      </c>
      <c r="D1647" s="18" t="s">
        <v>19</v>
      </c>
      <c r="E1647" s="18" t="s">
        <v>155</v>
      </c>
      <c r="F1647" s="18" t="s">
        <v>156</v>
      </c>
      <c r="G1647" s="42">
        <v>700000</v>
      </c>
      <c r="H1647" s="42">
        <v>700000</v>
      </c>
      <c r="I1647" s="42">
        <v>525000</v>
      </c>
      <c r="J1647" s="42">
        <v>0</v>
      </c>
      <c r="K1647" s="42">
        <v>0</v>
      </c>
      <c r="L1647" s="42">
        <v>0</v>
      </c>
      <c r="M1647" s="42">
        <v>136202</v>
      </c>
      <c r="N1647" s="42">
        <v>136202</v>
      </c>
      <c r="O1647" s="42">
        <v>563798</v>
      </c>
      <c r="P1647" s="42">
        <v>388798</v>
      </c>
      <c r="Q1647" s="17">
        <f t="shared" si="51"/>
        <v>0.19457428571428573</v>
      </c>
    </row>
    <row r="1648" spans="1:17" x14ac:dyDescent="0.2">
      <c r="A1648" s="18" t="s">
        <v>504</v>
      </c>
      <c r="B1648" s="18" t="s">
        <v>505</v>
      </c>
      <c r="C1648" s="15" t="str">
        <f t="shared" si="50"/>
        <v>21375805 CENTRO COSTAR. PRODUCCIÓN CINEMATOGRÁFIC</v>
      </c>
      <c r="D1648" s="18" t="s">
        <v>19</v>
      </c>
      <c r="E1648" s="18" t="s">
        <v>157</v>
      </c>
      <c r="F1648" s="18" t="s">
        <v>158</v>
      </c>
      <c r="G1648" s="42">
        <v>700000</v>
      </c>
      <c r="H1648" s="42">
        <v>700000</v>
      </c>
      <c r="I1648" s="42">
        <v>525000</v>
      </c>
      <c r="J1648" s="42">
        <v>0</v>
      </c>
      <c r="K1648" s="42">
        <v>0</v>
      </c>
      <c r="L1648" s="42">
        <v>0</v>
      </c>
      <c r="M1648" s="42">
        <v>136202</v>
      </c>
      <c r="N1648" s="42">
        <v>136202</v>
      </c>
      <c r="O1648" s="42">
        <v>563798</v>
      </c>
      <c r="P1648" s="42">
        <v>388798</v>
      </c>
      <c r="Q1648" s="17">
        <f t="shared" si="51"/>
        <v>0.19457428571428573</v>
      </c>
    </row>
    <row r="1649" spans="1:17" x14ac:dyDescent="0.2">
      <c r="A1649" s="18" t="s">
        <v>504</v>
      </c>
      <c r="B1649" s="18" t="s">
        <v>505</v>
      </c>
      <c r="C1649" s="15" t="str">
        <f t="shared" si="50"/>
        <v>21375805 CENTRO COSTAR. PRODUCCIÓN CINEMATOGRÁFIC</v>
      </c>
      <c r="D1649" s="18" t="s">
        <v>19</v>
      </c>
      <c r="E1649" s="18" t="s">
        <v>171</v>
      </c>
      <c r="F1649" s="18" t="s">
        <v>172</v>
      </c>
      <c r="G1649" s="42">
        <v>700000</v>
      </c>
      <c r="H1649" s="42">
        <v>700000</v>
      </c>
      <c r="I1649" s="42">
        <v>525000</v>
      </c>
      <c r="J1649" s="42">
        <v>0</v>
      </c>
      <c r="K1649" s="42">
        <v>0</v>
      </c>
      <c r="L1649" s="42">
        <v>0</v>
      </c>
      <c r="M1649" s="42">
        <v>367209.29</v>
      </c>
      <c r="N1649" s="42">
        <v>367209.29</v>
      </c>
      <c r="O1649" s="42">
        <v>332790.71000000002</v>
      </c>
      <c r="P1649" s="42">
        <v>157790.71</v>
      </c>
      <c r="Q1649" s="17">
        <f t="shared" si="51"/>
        <v>0.52458470000000001</v>
      </c>
    </row>
    <row r="1650" spans="1:17" x14ac:dyDescent="0.2">
      <c r="A1650" s="18" t="s">
        <v>504</v>
      </c>
      <c r="B1650" s="18" t="s">
        <v>505</v>
      </c>
      <c r="C1650" s="15" t="str">
        <f t="shared" si="50"/>
        <v>21375805 CENTRO COSTAR. PRODUCCIÓN CINEMATOGRÁFIC</v>
      </c>
      <c r="D1650" s="18" t="s">
        <v>19</v>
      </c>
      <c r="E1650" s="18" t="s">
        <v>173</v>
      </c>
      <c r="F1650" s="18" t="s">
        <v>174</v>
      </c>
      <c r="G1650" s="42">
        <v>200000</v>
      </c>
      <c r="H1650" s="42">
        <v>200000</v>
      </c>
      <c r="I1650" s="42">
        <v>150000</v>
      </c>
      <c r="J1650" s="42">
        <v>0</v>
      </c>
      <c r="K1650" s="42">
        <v>0</v>
      </c>
      <c r="L1650" s="42">
        <v>0</v>
      </c>
      <c r="M1650" s="42">
        <v>16950</v>
      </c>
      <c r="N1650" s="42">
        <v>16950</v>
      </c>
      <c r="O1650" s="42">
        <v>183050</v>
      </c>
      <c r="P1650" s="42">
        <v>133050</v>
      </c>
      <c r="Q1650" s="17">
        <f t="shared" si="51"/>
        <v>8.4750000000000006E-2</v>
      </c>
    </row>
    <row r="1651" spans="1:17" x14ac:dyDescent="0.2">
      <c r="A1651" s="18" t="s">
        <v>504</v>
      </c>
      <c r="B1651" s="18" t="s">
        <v>505</v>
      </c>
      <c r="C1651" s="15" t="str">
        <f t="shared" si="50"/>
        <v>21375805 CENTRO COSTAR. PRODUCCIÓN CINEMATOGRÁFIC</v>
      </c>
      <c r="D1651" s="18" t="s">
        <v>19</v>
      </c>
      <c r="E1651" s="18" t="s">
        <v>179</v>
      </c>
      <c r="F1651" s="18" t="s">
        <v>180</v>
      </c>
      <c r="G1651" s="42">
        <v>500000</v>
      </c>
      <c r="H1651" s="42">
        <v>500000</v>
      </c>
      <c r="I1651" s="42">
        <v>375000</v>
      </c>
      <c r="J1651" s="42">
        <v>0</v>
      </c>
      <c r="K1651" s="42">
        <v>0</v>
      </c>
      <c r="L1651" s="42">
        <v>0</v>
      </c>
      <c r="M1651" s="42">
        <v>350259.29</v>
      </c>
      <c r="N1651" s="42">
        <v>350259.29</v>
      </c>
      <c r="O1651" s="42">
        <v>149740.71</v>
      </c>
      <c r="P1651" s="42">
        <v>24740.71</v>
      </c>
      <c r="Q1651" s="17">
        <f t="shared" si="51"/>
        <v>0.70051858</v>
      </c>
    </row>
    <row r="1652" spans="1:17" x14ac:dyDescent="0.2">
      <c r="A1652" s="18" t="s">
        <v>504</v>
      </c>
      <c r="B1652" s="18" t="s">
        <v>505</v>
      </c>
      <c r="C1652" s="15" t="str">
        <f t="shared" si="50"/>
        <v>21375805 CENTRO COSTAR. PRODUCCIÓN CINEMATOGRÁFIC</v>
      </c>
      <c r="D1652" s="18" t="s">
        <v>19</v>
      </c>
      <c r="E1652" s="18" t="s">
        <v>185</v>
      </c>
      <c r="F1652" s="18" t="s">
        <v>186</v>
      </c>
      <c r="G1652" s="42">
        <v>1000000</v>
      </c>
      <c r="H1652" s="42">
        <v>1000000</v>
      </c>
      <c r="I1652" s="42">
        <v>850000</v>
      </c>
      <c r="J1652" s="42">
        <v>0</v>
      </c>
      <c r="K1652" s="42">
        <v>0</v>
      </c>
      <c r="L1652" s="42">
        <v>0</v>
      </c>
      <c r="M1652" s="42">
        <v>752297.5</v>
      </c>
      <c r="N1652" s="42">
        <v>752297.5</v>
      </c>
      <c r="O1652" s="42">
        <v>247702.5</v>
      </c>
      <c r="P1652" s="42">
        <v>97702.5</v>
      </c>
      <c r="Q1652" s="17">
        <f t="shared" si="51"/>
        <v>0.75229749999999995</v>
      </c>
    </row>
    <row r="1653" spans="1:17" x14ac:dyDescent="0.2">
      <c r="A1653" s="18" t="s">
        <v>504</v>
      </c>
      <c r="B1653" s="18" t="s">
        <v>505</v>
      </c>
      <c r="C1653" s="15" t="str">
        <f t="shared" si="50"/>
        <v>21375805 CENTRO COSTAR. PRODUCCIÓN CINEMATOGRÁFIC</v>
      </c>
      <c r="D1653" s="18" t="s">
        <v>19</v>
      </c>
      <c r="E1653" s="18" t="s">
        <v>189</v>
      </c>
      <c r="F1653" s="18" t="s">
        <v>190</v>
      </c>
      <c r="G1653" s="42">
        <v>1000000</v>
      </c>
      <c r="H1653" s="42">
        <v>1000000</v>
      </c>
      <c r="I1653" s="42">
        <v>850000</v>
      </c>
      <c r="J1653" s="42">
        <v>0</v>
      </c>
      <c r="K1653" s="42">
        <v>0</v>
      </c>
      <c r="L1653" s="42">
        <v>0</v>
      </c>
      <c r="M1653" s="42">
        <v>752297.5</v>
      </c>
      <c r="N1653" s="42">
        <v>752297.5</v>
      </c>
      <c r="O1653" s="42">
        <v>247702.5</v>
      </c>
      <c r="P1653" s="42">
        <v>97702.5</v>
      </c>
      <c r="Q1653" s="17">
        <f t="shared" si="51"/>
        <v>0.75229749999999995</v>
      </c>
    </row>
    <row r="1654" spans="1:17" x14ac:dyDescent="0.2">
      <c r="A1654" s="18" t="s">
        <v>504</v>
      </c>
      <c r="B1654" s="18" t="s">
        <v>505</v>
      </c>
      <c r="C1654" s="15" t="str">
        <f t="shared" si="50"/>
        <v>21375805 CENTRO COSTAR. PRODUCCIÓN CINEMATOGRÁFIC</v>
      </c>
      <c r="D1654" s="18" t="s">
        <v>19</v>
      </c>
      <c r="E1654" s="18" t="s">
        <v>191</v>
      </c>
      <c r="F1654" s="18" t="s">
        <v>192</v>
      </c>
      <c r="G1654" s="42">
        <v>2800000</v>
      </c>
      <c r="H1654" s="42">
        <v>2800000</v>
      </c>
      <c r="I1654" s="42">
        <v>2100000</v>
      </c>
      <c r="J1654" s="42">
        <v>0</v>
      </c>
      <c r="K1654" s="42">
        <v>0</v>
      </c>
      <c r="L1654" s="42">
        <v>0</v>
      </c>
      <c r="M1654" s="42">
        <v>86940</v>
      </c>
      <c r="N1654" s="42">
        <v>86940</v>
      </c>
      <c r="O1654" s="42">
        <v>2713060</v>
      </c>
      <c r="P1654" s="42">
        <v>2013060</v>
      </c>
      <c r="Q1654" s="17">
        <f t="shared" si="51"/>
        <v>3.1050000000000001E-2</v>
      </c>
    </row>
    <row r="1655" spans="1:17" x14ac:dyDescent="0.2">
      <c r="A1655" s="18" t="s">
        <v>504</v>
      </c>
      <c r="B1655" s="18" t="s">
        <v>505</v>
      </c>
      <c r="C1655" s="15" t="str">
        <f t="shared" si="50"/>
        <v>21375805 CENTRO COSTAR. PRODUCCIÓN CINEMATOGRÁFIC</v>
      </c>
      <c r="D1655" s="18" t="s">
        <v>19</v>
      </c>
      <c r="E1655" s="18" t="s">
        <v>193</v>
      </c>
      <c r="F1655" s="18" t="s">
        <v>194</v>
      </c>
      <c r="G1655" s="42">
        <v>700000</v>
      </c>
      <c r="H1655" s="42">
        <v>700000</v>
      </c>
      <c r="I1655" s="42">
        <v>525000</v>
      </c>
      <c r="J1655" s="42">
        <v>0</v>
      </c>
      <c r="K1655" s="42">
        <v>0</v>
      </c>
      <c r="L1655" s="42">
        <v>0</v>
      </c>
      <c r="M1655" s="42">
        <v>86940</v>
      </c>
      <c r="N1655" s="42">
        <v>86940</v>
      </c>
      <c r="O1655" s="42">
        <v>613060</v>
      </c>
      <c r="P1655" s="42">
        <v>438060</v>
      </c>
      <c r="Q1655" s="17">
        <f t="shared" si="51"/>
        <v>0.1242</v>
      </c>
    </row>
    <row r="1656" spans="1:17" x14ac:dyDescent="0.2">
      <c r="A1656" s="18" t="s">
        <v>504</v>
      </c>
      <c r="B1656" s="18" t="s">
        <v>505</v>
      </c>
      <c r="C1656" s="15" t="str">
        <f t="shared" si="50"/>
        <v>21375805 CENTRO COSTAR. PRODUCCIÓN CINEMATOGRÁFIC</v>
      </c>
      <c r="D1656" s="18" t="s">
        <v>19</v>
      </c>
      <c r="E1656" s="18" t="s">
        <v>197</v>
      </c>
      <c r="F1656" s="18" t="s">
        <v>198</v>
      </c>
      <c r="G1656" s="42">
        <v>600000</v>
      </c>
      <c r="H1656" s="42">
        <v>600000</v>
      </c>
      <c r="I1656" s="42">
        <v>450000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600000</v>
      </c>
      <c r="P1656" s="42">
        <v>450000</v>
      </c>
      <c r="Q1656" s="17">
        <f t="shared" si="51"/>
        <v>0</v>
      </c>
    </row>
    <row r="1657" spans="1:17" x14ac:dyDescent="0.2">
      <c r="A1657" s="18" t="s">
        <v>504</v>
      </c>
      <c r="B1657" s="18" t="s">
        <v>505</v>
      </c>
      <c r="C1657" s="15" t="str">
        <f t="shared" si="50"/>
        <v>21375805 CENTRO COSTAR. PRODUCCIÓN CINEMATOGRÁFIC</v>
      </c>
      <c r="D1657" s="18" t="s">
        <v>19</v>
      </c>
      <c r="E1657" s="18" t="s">
        <v>201</v>
      </c>
      <c r="F1657" s="18" t="s">
        <v>202</v>
      </c>
      <c r="G1657" s="42">
        <v>1500000</v>
      </c>
      <c r="H1657" s="42">
        <v>1500000</v>
      </c>
      <c r="I1657" s="42">
        <v>1125000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1500000</v>
      </c>
      <c r="P1657" s="42">
        <v>1125000</v>
      </c>
      <c r="Q1657" s="17">
        <f t="shared" si="51"/>
        <v>0</v>
      </c>
    </row>
    <row r="1658" spans="1:17" x14ac:dyDescent="0.2">
      <c r="A1658" s="18" t="s">
        <v>504</v>
      </c>
      <c r="B1658" s="18" t="s">
        <v>505</v>
      </c>
      <c r="C1658" s="15" t="str">
        <f t="shared" si="50"/>
        <v>21375805 CENTRO COSTAR. PRODUCCIÓN CINEMATOGRÁFIC</v>
      </c>
      <c r="D1658" s="18" t="s">
        <v>19</v>
      </c>
      <c r="E1658" s="18" t="s">
        <v>209</v>
      </c>
      <c r="F1658" s="18" t="s">
        <v>210</v>
      </c>
      <c r="G1658" s="42">
        <v>417191252</v>
      </c>
      <c r="H1658" s="42">
        <v>411176252</v>
      </c>
      <c r="I1658" s="42">
        <v>322774692.00999999</v>
      </c>
      <c r="J1658" s="42">
        <v>0</v>
      </c>
      <c r="K1658" s="42">
        <v>0</v>
      </c>
      <c r="L1658" s="42">
        <v>0</v>
      </c>
      <c r="M1658" s="42">
        <v>199057885.59</v>
      </c>
      <c r="N1658" s="42">
        <v>199057885.59</v>
      </c>
      <c r="O1658" s="42">
        <v>212118366.41</v>
      </c>
      <c r="P1658" s="42">
        <v>123716806.42</v>
      </c>
      <c r="Q1658" s="17">
        <f t="shared" si="51"/>
        <v>0.48411814792747321</v>
      </c>
    </row>
    <row r="1659" spans="1:17" x14ac:dyDescent="0.2">
      <c r="A1659" s="18" t="s">
        <v>504</v>
      </c>
      <c r="B1659" s="18" t="s">
        <v>505</v>
      </c>
      <c r="C1659" s="15" t="str">
        <f t="shared" si="50"/>
        <v>21375805 CENTRO COSTAR. PRODUCCIÓN CINEMATOGRÁFIC</v>
      </c>
      <c r="D1659" s="18" t="s">
        <v>19</v>
      </c>
      <c r="E1659" s="18" t="s">
        <v>211</v>
      </c>
      <c r="F1659" s="18" t="s">
        <v>212</v>
      </c>
      <c r="G1659" s="42">
        <v>3023336</v>
      </c>
      <c r="H1659" s="42">
        <v>3023336</v>
      </c>
      <c r="I1659" s="42">
        <v>2991255</v>
      </c>
      <c r="J1659" s="42">
        <v>0</v>
      </c>
      <c r="K1659" s="42">
        <v>0</v>
      </c>
      <c r="L1659" s="42">
        <v>0</v>
      </c>
      <c r="M1659" s="42">
        <v>1528781.08</v>
      </c>
      <c r="N1659" s="42">
        <v>1528781.08</v>
      </c>
      <c r="O1659" s="42">
        <v>1494554.92</v>
      </c>
      <c r="P1659" s="42">
        <v>1462473.92</v>
      </c>
      <c r="Q1659" s="17">
        <f t="shared" si="51"/>
        <v>0.50566033017831957</v>
      </c>
    </row>
    <row r="1660" spans="1:17" x14ac:dyDescent="0.2">
      <c r="A1660" s="18" t="s">
        <v>504</v>
      </c>
      <c r="B1660" s="18" t="s">
        <v>505</v>
      </c>
      <c r="C1660" s="15" t="str">
        <f t="shared" si="50"/>
        <v>21375805 CENTRO COSTAR. PRODUCCIÓN CINEMATOGRÁFIC</v>
      </c>
      <c r="D1660" s="18" t="s">
        <v>19</v>
      </c>
      <c r="E1660" s="18" t="s">
        <v>516</v>
      </c>
      <c r="F1660" s="18" t="s">
        <v>214</v>
      </c>
      <c r="G1660" s="42">
        <v>2608042</v>
      </c>
      <c r="H1660" s="42">
        <v>2608042</v>
      </c>
      <c r="I1660" s="42">
        <v>2580368</v>
      </c>
      <c r="J1660" s="42">
        <v>0</v>
      </c>
      <c r="K1660" s="42">
        <v>0</v>
      </c>
      <c r="L1660" s="42">
        <v>0</v>
      </c>
      <c r="M1660" s="42">
        <v>1303642.98</v>
      </c>
      <c r="N1660" s="42">
        <v>1303642.98</v>
      </c>
      <c r="O1660" s="42">
        <v>1304399.02</v>
      </c>
      <c r="P1660" s="42">
        <v>1276725.02</v>
      </c>
      <c r="Q1660" s="17">
        <f t="shared" si="51"/>
        <v>0.49985505601520219</v>
      </c>
    </row>
    <row r="1661" spans="1:17" x14ac:dyDescent="0.2">
      <c r="A1661" s="18" t="s">
        <v>504</v>
      </c>
      <c r="B1661" s="18" t="s">
        <v>505</v>
      </c>
      <c r="C1661" s="15" t="str">
        <f t="shared" si="50"/>
        <v>21375805 CENTRO COSTAR. PRODUCCIÓN CINEMATOGRÁFIC</v>
      </c>
      <c r="D1661" s="18" t="s">
        <v>19</v>
      </c>
      <c r="E1661" s="18" t="s">
        <v>517</v>
      </c>
      <c r="F1661" s="18" t="s">
        <v>216</v>
      </c>
      <c r="G1661" s="42">
        <v>415294</v>
      </c>
      <c r="H1661" s="42">
        <v>415294</v>
      </c>
      <c r="I1661" s="42">
        <v>410887</v>
      </c>
      <c r="J1661" s="42">
        <v>0</v>
      </c>
      <c r="K1661" s="42">
        <v>0</v>
      </c>
      <c r="L1661" s="42">
        <v>0</v>
      </c>
      <c r="M1661" s="42">
        <v>225138.1</v>
      </c>
      <c r="N1661" s="42">
        <v>225138.1</v>
      </c>
      <c r="O1661" s="42">
        <v>190155.9</v>
      </c>
      <c r="P1661" s="42">
        <v>185748.9</v>
      </c>
      <c r="Q1661" s="17">
        <f t="shared" si="51"/>
        <v>0.54211739153467187</v>
      </c>
    </row>
    <row r="1662" spans="1:17" x14ac:dyDescent="0.2">
      <c r="A1662" s="18" t="s">
        <v>504</v>
      </c>
      <c r="B1662" s="18" t="s">
        <v>505</v>
      </c>
      <c r="C1662" s="15" t="str">
        <f t="shared" si="50"/>
        <v>21375805 CENTRO COSTAR. PRODUCCIÓN CINEMATOGRÁFIC</v>
      </c>
      <c r="D1662" s="18" t="s">
        <v>19</v>
      </c>
      <c r="E1662" s="18" t="s">
        <v>219</v>
      </c>
      <c r="F1662" s="18" t="s">
        <v>220</v>
      </c>
      <c r="G1662" s="42">
        <v>299617200</v>
      </c>
      <c r="H1662" s="42">
        <v>299617200</v>
      </c>
      <c r="I1662" s="42">
        <v>212035772.34</v>
      </c>
      <c r="J1662" s="42">
        <v>0</v>
      </c>
      <c r="K1662" s="42">
        <v>0</v>
      </c>
      <c r="L1662" s="42">
        <v>0</v>
      </c>
      <c r="M1662" s="42">
        <v>90928243.849999994</v>
      </c>
      <c r="N1662" s="42">
        <v>90928243.849999994</v>
      </c>
      <c r="O1662" s="42">
        <v>208688956.15000001</v>
      </c>
      <c r="P1662" s="42">
        <v>121107528.48999999</v>
      </c>
      <c r="Q1662" s="17">
        <f t="shared" si="51"/>
        <v>0.30348138841828837</v>
      </c>
    </row>
    <row r="1663" spans="1:17" x14ac:dyDescent="0.2">
      <c r="A1663" s="18" t="s">
        <v>504</v>
      </c>
      <c r="B1663" s="18" t="s">
        <v>505</v>
      </c>
      <c r="C1663" s="15" t="str">
        <f t="shared" si="50"/>
        <v>21375805 CENTRO COSTAR. PRODUCCIÓN CINEMATOGRÁFIC</v>
      </c>
      <c r="D1663" s="18" t="s">
        <v>19</v>
      </c>
      <c r="E1663" s="18" t="s">
        <v>223</v>
      </c>
      <c r="F1663" s="18" t="s">
        <v>224</v>
      </c>
      <c r="G1663" s="42">
        <v>299617200</v>
      </c>
      <c r="H1663" s="42">
        <v>299617200</v>
      </c>
      <c r="I1663" s="42">
        <v>212035772.34</v>
      </c>
      <c r="J1663" s="42">
        <v>0</v>
      </c>
      <c r="K1663" s="42">
        <v>0</v>
      </c>
      <c r="L1663" s="42">
        <v>0</v>
      </c>
      <c r="M1663" s="42">
        <v>90928243.849999994</v>
      </c>
      <c r="N1663" s="42">
        <v>90928243.849999994</v>
      </c>
      <c r="O1663" s="42">
        <v>208688956.15000001</v>
      </c>
      <c r="P1663" s="42">
        <v>121107528.48999999</v>
      </c>
      <c r="Q1663" s="17">
        <f t="shared" si="51"/>
        <v>0.30348138841828837</v>
      </c>
    </row>
    <row r="1664" spans="1:17" x14ac:dyDescent="0.2">
      <c r="A1664" s="18" t="s">
        <v>504</v>
      </c>
      <c r="B1664" s="18" t="s">
        <v>505</v>
      </c>
      <c r="C1664" s="15" t="str">
        <f t="shared" si="50"/>
        <v>21375805 CENTRO COSTAR. PRODUCCIÓN CINEMATOGRÁFIC</v>
      </c>
      <c r="D1664" s="18" t="s">
        <v>19</v>
      </c>
      <c r="E1664" s="18" t="s">
        <v>225</v>
      </c>
      <c r="F1664" s="18" t="s">
        <v>226</v>
      </c>
      <c r="G1664" s="42">
        <v>1500000</v>
      </c>
      <c r="H1664" s="42">
        <v>1500000</v>
      </c>
      <c r="I1664" s="42">
        <v>1500000</v>
      </c>
      <c r="J1664" s="42">
        <v>0</v>
      </c>
      <c r="K1664" s="42">
        <v>0</v>
      </c>
      <c r="L1664" s="42">
        <v>0</v>
      </c>
      <c r="M1664" s="42">
        <v>392723.02</v>
      </c>
      <c r="N1664" s="42">
        <v>392723.02</v>
      </c>
      <c r="O1664" s="42">
        <v>1107276.98</v>
      </c>
      <c r="P1664" s="42">
        <v>1107276.98</v>
      </c>
      <c r="Q1664" s="17">
        <f t="shared" si="51"/>
        <v>0.26181534666666667</v>
      </c>
    </row>
    <row r="1665" spans="1:17" x14ac:dyDescent="0.2">
      <c r="A1665" s="18" t="s">
        <v>504</v>
      </c>
      <c r="B1665" s="18" t="s">
        <v>505</v>
      </c>
      <c r="C1665" s="15" t="str">
        <f t="shared" si="50"/>
        <v>21375805 CENTRO COSTAR. PRODUCCIÓN CINEMATOGRÁFIC</v>
      </c>
      <c r="D1665" s="18" t="s">
        <v>19</v>
      </c>
      <c r="E1665" s="18" t="s">
        <v>229</v>
      </c>
      <c r="F1665" s="18" t="s">
        <v>230</v>
      </c>
      <c r="G1665" s="42">
        <v>1500000</v>
      </c>
      <c r="H1665" s="42">
        <v>1500000</v>
      </c>
      <c r="I1665" s="42">
        <v>1500000</v>
      </c>
      <c r="J1665" s="42">
        <v>0</v>
      </c>
      <c r="K1665" s="42">
        <v>0</v>
      </c>
      <c r="L1665" s="42">
        <v>0</v>
      </c>
      <c r="M1665" s="42">
        <v>392723.02</v>
      </c>
      <c r="N1665" s="42">
        <v>392723.02</v>
      </c>
      <c r="O1665" s="42">
        <v>1107276.98</v>
      </c>
      <c r="P1665" s="42">
        <v>1107276.98</v>
      </c>
      <c r="Q1665" s="17">
        <f t="shared" si="51"/>
        <v>0.26181534666666667</v>
      </c>
    </row>
    <row r="1666" spans="1:17" x14ac:dyDescent="0.2">
      <c r="A1666" s="18" t="s">
        <v>504</v>
      </c>
      <c r="B1666" s="18" t="s">
        <v>505</v>
      </c>
      <c r="C1666" s="15" t="str">
        <f t="shared" si="50"/>
        <v>21375805 CENTRO COSTAR. PRODUCCIÓN CINEMATOGRÁFIC</v>
      </c>
      <c r="D1666" s="18" t="s">
        <v>19</v>
      </c>
      <c r="E1666" s="18" t="s">
        <v>243</v>
      </c>
      <c r="F1666" s="18" t="s">
        <v>244</v>
      </c>
      <c r="G1666" s="42">
        <v>113050716</v>
      </c>
      <c r="H1666" s="42">
        <v>107035716</v>
      </c>
      <c r="I1666" s="42">
        <v>106247664.67</v>
      </c>
      <c r="J1666" s="42">
        <v>0</v>
      </c>
      <c r="K1666" s="42">
        <v>0</v>
      </c>
      <c r="L1666" s="42">
        <v>0</v>
      </c>
      <c r="M1666" s="42">
        <v>106208137.64</v>
      </c>
      <c r="N1666" s="42">
        <v>106208137.64</v>
      </c>
      <c r="O1666" s="42">
        <v>827578.36</v>
      </c>
      <c r="P1666" s="42">
        <v>39527.03</v>
      </c>
      <c r="Q1666" s="17">
        <f t="shared" si="51"/>
        <v>0.99226820363400947</v>
      </c>
    </row>
    <row r="1667" spans="1:17" x14ac:dyDescent="0.2">
      <c r="A1667" s="18" t="s">
        <v>504</v>
      </c>
      <c r="B1667" s="18" t="s">
        <v>505</v>
      </c>
      <c r="C1667" s="15" t="str">
        <f t="shared" si="50"/>
        <v>21375805 CENTRO COSTAR. PRODUCCIÓN CINEMATOGRÁFIC</v>
      </c>
      <c r="D1667" s="18" t="s">
        <v>19</v>
      </c>
      <c r="E1667" s="18" t="s">
        <v>518</v>
      </c>
      <c r="F1667" s="18" t="s">
        <v>519</v>
      </c>
      <c r="G1667" s="42">
        <v>106500000</v>
      </c>
      <c r="H1667" s="42">
        <v>94985000</v>
      </c>
      <c r="I1667" s="42">
        <v>94985000</v>
      </c>
      <c r="J1667" s="42">
        <v>0</v>
      </c>
      <c r="K1667" s="42">
        <v>0</v>
      </c>
      <c r="L1667" s="42">
        <v>0</v>
      </c>
      <c r="M1667" s="42">
        <v>94984979.459999993</v>
      </c>
      <c r="N1667" s="42">
        <v>94984979.459999993</v>
      </c>
      <c r="O1667" s="42">
        <v>20.54</v>
      </c>
      <c r="P1667" s="42">
        <v>20.54</v>
      </c>
      <c r="Q1667" s="17">
        <f t="shared" si="51"/>
        <v>0.99999978375532972</v>
      </c>
    </row>
    <row r="1668" spans="1:17" x14ac:dyDescent="0.2">
      <c r="A1668" s="18" t="s">
        <v>504</v>
      </c>
      <c r="B1668" s="18" t="s">
        <v>505</v>
      </c>
      <c r="C1668" s="15" t="str">
        <f t="shared" si="50"/>
        <v>21375805 CENTRO COSTAR. PRODUCCIÓN CINEMATOGRÁFIC</v>
      </c>
      <c r="D1668" s="18" t="s">
        <v>19</v>
      </c>
      <c r="E1668" s="18" t="s">
        <v>520</v>
      </c>
      <c r="F1668" s="18" t="s">
        <v>521</v>
      </c>
      <c r="G1668" s="42">
        <v>6550716</v>
      </c>
      <c r="H1668" s="42">
        <v>12050716</v>
      </c>
      <c r="I1668" s="42">
        <v>11262664.67</v>
      </c>
      <c r="J1668" s="42">
        <v>0</v>
      </c>
      <c r="K1668" s="42">
        <v>0</v>
      </c>
      <c r="L1668" s="42">
        <v>0</v>
      </c>
      <c r="M1668" s="42">
        <v>11223158.18</v>
      </c>
      <c r="N1668" s="42">
        <v>11223158.18</v>
      </c>
      <c r="O1668" s="42">
        <v>827557.82</v>
      </c>
      <c r="P1668" s="42">
        <v>39506.49</v>
      </c>
      <c r="Q1668" s="17">
        <f t="shared" si="51"/>
        <v>0.93132708297166733</v>
      </c>
    </row>
    <row r="1669" spans="1:17" x14ac:dyDescent="0.2">
      <c r="A1669" s="18" t="s">
        <v>504</v>
      </c>
      <c r="B1669" s="18" t="s">
        <v>505</v>
      </c>
      <c r="C1669" s="15" t="str">
        <f t="shared" si="50"/>
        <v>21375805 CENTRO COSTAR. PRODUCCIÓN CINEMATOGRÁFIC</v>
      </c>
      <c r="D1669" s="18" t="s">
        <v>253</v>
      </c>
      <c r="E1669" s="18" t="s">
        <v>254</v>
      </c>
      <c r="F1669" s="18" t="s">
        <v>255</v>
      </c>
      <c r="G1669" s="42">
        <v>12050000</v>
      </c>
      <c r="H1669" s="42">
        <v>12050000</v>
      </c>
      <c r="I1669" s="42">
        <v>9037500</v>
      </c>
      <c r="J1669" s="42">
        <v>0</v>
      </c>
      <c r="K1669" s="42">
        <v>0</v>
      </c>
      <c r="L1669" s="42">
        <v>0</v>
      </c>
      <c r="M1669" s="42">
        <v>2069313.66</v>
      </c>
      <c r="N1669" s="42">
        <v>2069313.66</v>
      </c>
      <c r="O1669" s="42">
        <v>9980686.3399999999</v>
      </c>
      <c r="P1669" s="42">
        <v>6968186.3399999999</v>
      </c>
      <c r="Q1669" s="17">
        <f t="shared" si="51"/>
        <v>0.17172727468879667</v>
      </c>
    </row>
    <row r="1670" spans="1:17" x14ac:dyDescent="0.2">
      <c r="A1670" s="18" t="s">
        <v>504</v>
      </c>
      <c r="B1670" s="18" t="s">
        <v>505</v>
      </c>
      <c r="C1670" s="15" t="str">
        <f t="shared" si="50"/>
        <v>21375805 CENTRO COSTAR. PRODUCCIÓN CINEMATOGRÁFIC</v>
      </c>
      <c r="D1670" s="18" t="s">
        <v>253</v>
      </c>
      <c r="E1670" s="18" t="s">
        <v>256</v>
      </c>
      <c r="F1670" s="18" t="s">
        <v>257</v>
      </c>
      <c r="G1670" s="42">
        <v>8050000</v>
      </c>
      <c r="H1670" s="42">
        <v>8050000</v>
      </c>
      <c r="I1670" s="42">
        <v>6057500</v>
      </c>
      <c r="J1670" s="42">
        <v>0</v>
      </c>
      <c r="K1670" s="42">
        <v>0</v>
      </c>
      <c r="L1670" s="42">
        <v>0</v>
      </c>
      <c r="M1670" s="42">
        <v>316400</v>
      </c>
      <c r="N1670" s="42">
        <v>316400</v>
      </c>
      <c r="O1670" s="42">
        <v>7733600</v>
      </c>
      <c r="P1670" s="42">
        <v>5741100</v>
      </c>
      <c r="Q1670" s="20">
        <f t="shared" si="51"/>
        <v>3.9304347826086959E-2</v>
      </c>
    </row>
    <row r="1671" spans="1:17" x14ac:dyDescent="0.2">
      <c r="A1671" s="18" t="s">
        <v>504</v>
      </c>
      <c r="B1671" s="18" t="s">
        <v>505</v>
      </c>
      <c r="C1671" s="15" t="str">
        <f t="shared" ref="C1671:C1734" si="52">+CONCATENATE(A1671," ",B1671)</f>
        <v>21375805 CENTRO COSTAR. PRODUCCIÓN CINEMATOGRÁFIC</v>
      </c>
      <c r="D1671" s="18" t="s">
        <v>253</v>
      </c>
      <c r="E1671" s="18" t="s">
        <v>264</v>
      </c>
      <c r="F1671" s="18" t="s">
        <v>265</v>
      </c>
      <c r="G1671" s="42">
        <v>5150000</v>
      </c>
      <c r="H1671" s="42">
        <v>5150000</v>
      </c>
      <c r="I1671" s="42">
        <v>3862500</v>
      </c>
      <c r="J1671" s="42">
        <v>0</v>
      </c>
      <c r="K1671" s="42">
        <v>0</v>
      </c>
      <c r="L1671" s="42">
        <v>0</v>
      </c>
      <c r="M1671" s="42">
        <v>0</v>
      </c>
      <c r="N1671" s="42">
        <v>0</v>
      </c>
      <c r="O1671" s="42">
        <v>5150000</v>
      </c>
      <c r="P1671" s="42">
        <v>3862500</v>
      </c>
      <c r="Q1671" s="17">
        <f t="shared" ref="Q1671:Q1734" si="53">+IFERROR(M1671/H1671,0)</f>
        <v>0</v>
      </c>
    </row>
    <row r="1672" spans="1:17" x14ac:dyDescent="0.2">
      <c r="A1672" s="18" t="s">
        <v>504</v>
      </c>
      <c r="B1672" s="18" t="s">
        <v>505</v>
      </c>
      <c r="C1672" s="15" t="str">
        <f t="shared" si="52"/>
        <v>21375805 CENTRO COSTAR. PRODUCCIÓN CINEMATOGRÁFIC</v>
      </c>
      <c r="D1672" s="18" t="s">
        <v>253</v>
      </c>
      <c r="E1672" s="18" t="s">
        <v>357</v>
      </c>
      <c r="F1672" s="18" t="s">
        <v>358</v>
      </c>
      <c r="G1672" s="42">
        <v>400000</v>
      </c>
      <c r="H1672" s="42">
        <v>400000</v>
      </c>
      <c r="I1672" s="42">
        <v>320000</v>
      </c>
      <c r="J1672" s="42">
        <v>0</v>
      </c>
      <c r="K1672" s="42">
        <v>0</v>
      </c>
      <c r="L1672" s="42">
        <v>0</v>
      </c>
      <c r="M1672" s="42">
        <v>316400</v>
      </c>
      <c r="N1672" s="42">
        <v>316400</v>
      </c>
      <c r="O1672" s="42">
        <v>83600</v>
      </c>
      <c r="P1672" s="42">
        <v>3600</v>
      </c>
      <c r="Q1672" s="17">
        <f t="shared" si="53"/>
        <v>0.79100000000000004</v>
      </c>
    </row>
    <row r="1673" spans="1:17" x14ac:dyDescent="0.2">
      <c r="A1673" s="18" t="s">
        <v>504</v>
      </c>
      <c r="B1673" s="18" t="s">
        <v>505</v>
      </c>
      <c r="C1673" s="15" t="str">
        <f t="shared" si="52"/>
        <v>21375805 CENTRO COSTAR. PRODUCCIÓN CINEMATOGRÁFIC</v>
      </c>
      <c r="D1673" s="18" t="s">
        <v>253</v>
      </c>
      <c r="E1673" s="18" t="s">
        <v>266</v>
      </c>
      <c r="F1673" s="18" t="s">
        <v>267</v>
      </c>
      <c r="G1673" s="42">
        <v>2500000</v>
      </c>
      <c r="H1673" s="42">
        <v>2500000</v>
      </c>
      <c r="I1673" s="42">
        <v>1875000</v>
      </c>
      <c r="J1673" s="42">
        <v>0</v>
      </c>
      <c r="K1673" s="42">
        <v>0</v>
      </c>
      <c r="L1673" s="42">
        <v>0</v>
      </c>
      <c r="M1673" s="42">
        <v>0</v>
      </c>
      <c r="N1673" s="42">
        <v>0</v>
      </c>
      <c r="O1673" s="42">
        <v>2500000</v>
      </c>
      <c r="P1673" s="42">
        <v>1875000</v>
      </c>
      <c r="Q1673" s="17">
        <f t="shared" si="53"/>
        <v>0</v>
      </c>
    </row>
    <row r="1674" spans="1:17" x14ac:dyDescent="0.2">
      <c r="A1674" s="18" t="s">
        <v>504</v>
      </c>
      <c r="B1674" s="18" t="s">
        <v>505</v>
      </c>
      <c r="C1674" s="15" t="str">
        <f t="shared" si="52"/>
        <v>21375805 CENTRO COSTAR. PRODUCCIÓN CINEMATOGRÁFIC</v>
      </c>
      <c r="D1674" s="18" t="s">
        <v>253</v>
      </c>
      <c r="E1674" s="18" t="s">
        <v>274</v>
      </c>
      <c r="F1674" s="18" t="s">
        <v>275</v>
      </c>
      <c r="G1674" s="42">
        <v>4000000</v>
      </c>
      <c r="H1674" s="42">
        <v>4000000</v>
      </c>
      <c r="I1674" s="42">
        <v>2980000</v>
      </c>
      <c r="J1674" s="42">
        <v>0</v>
      </c>
      <c r="K1674" s="42">
        <v>0</v>
      </c>
      <c r="L1674" s="42">
        <v>0</v>
      </c>
      <c r="M1674" s="42">
        <v>1752913.66</v>
      </c>
      <c r="N1674" s="42">
        <v>1752913.66</v>
      </c>
      <c r="O1674" s="42">
        <v>2247086.34</v>
      </c>
      <c r="P1674" s="42">
        <v>1227086.3400000001</v>
      </c>
      <c r="Q1674" s="17">
        <f t="shared" si="53"/>
        <v>0.43822841499999998</v>
      </c>
    </row>
    <row r="1675" spans="1:17" x14ac:dyDescent="0.2">
      <c r="A1675" s="18" t="s">
        <v>504</v>
      </c>
      <c r="B1675" s="18" t="s">
        <v>505</v>
      </c>
      <c r="C1675" s="15" t="str">
        <f t="shared" si="52"/>
        <v>21375805 CENTRO COSTAR. PRODUCCIÓN CINEMATOGRÁFIC</v>
      </c>
      <c r="D1675" s="18" t="s">
        <v>253</v>
      </c>
      <c r="E1675" s="18" t="s">
        <v>276</v>
      </c>
      <c r="F1675" s="18" t="s">
        <v>277</v>
      </c>
      <c r="G1675" s="42">
        <v>4000000</v>
      </c>
      <c r="H1675" s="42">
        <v>4000000</v>
      </c>
      <c r="I1675" s="42">
        <v>2980000</v>
      </c>
      <c r="J1675" s="42">
        <v>0</v>
      </c>
      <c r="K1675" s="42">
        <v>0</v>
      </c>
      <c r="L1675" s="42">
        <v>0</v>
      </c>
      <c r="M1675" s="42">
        <v>1752913.66</v>
      </c>
      <c r="N1675" s="42">
        <v>1752913.66</v>
      </c>
      <c r="O1675" s="42">
        <v>2247086.34</v>
      </c>
      <c r="P1675" s="42">
        <v>1227086.3400000001</v>
      </c>
      <c r="Q1675" s="17">
        <f t="shared" si="53"/>
        <v>0.43822841499999998</v>
      </c>
    </row>
    <row r="1676" spans="1:17" x14ac:dyDescent="0.2">
      <c r="A1676" s="40" t="s">
        <v>522</v>
      </c>
      <c r="B1676" s="40" t="s">
        <v>523</v>
      </c>
      <c r="C1676" s="15" t="str">
        <f t="shared" si="52"/>
        <v>21375806 CENTRO DE PRODUCCÓN ARTÍSTICA Y CULTURAL</v>
      </c>
      <c r="D1676" s="40" t="s">
        <v>19</v>
      </c>
      <c r="E1676" s="40" t="s">
        <v>20</v>
      </c>
      <c r="F1676" s="40" t="s">
        <v>20</v>
      </c>
      <c r="G1676" s="41">
        <v>1561325463</v>
      </c>
      <c r="H1676" s="41">
        <v>1561325463</v>
      </c>
      <c r="I1676" s="41">
        <v>1053149027.99</v>
      </c>
      <c r="J1676" s="41">
        <v>106683967.79000001</v>
      </c>
      <c r="K1676" s="41">
        <v>171109972.87</v>
      </c>
      <c r="L1676" s="41">
        <v>1764742.95</v>
      </c>
      <c r="M1676" s="41">
        <v>534413459.05000001</v>
      </c>
      <c r="N1676" s="41">
        <v>301548437.08999997</v>
      </c>
      <c r="O1676" s="41">
        <v>747353320.34000003</v>
      </c>
      <c r="P1676" s="41">
        <v>239176885.33000001</v>
      </c>
      <c r="Q1676" s="20">
        <f t="shared" si="53"/>
        <v>0.34228190836211325</v>
      </c>
    </row>
    <row r="1677" spans="1:17" x14ac:dyDescent="0.2">
      <c r="A1677" s="18" t="s">
        <v>522</v>
      </c>
      <c r="B1677" s="18" t="s">
        <v>523</v>
      </c>
      <c r="C1677" s="15" t="str">
        <f t="shared" si="52"/>
        <v>21375806 CENTRO DE PRODUCCÓN ARTÍSTICA Y CULTURAL</v>
      </c>
      <c r="D1677" s="18" t="s">
        <v>19</v>
      </c>
      <c r="E1677" s="18" t="s">
        <v>23</v>
      </c>
      <c r="F1677" s="18" t="s">
        <v>24</v>
      </c>
      <c r="G1677" s="42">
        <v>267761290</v>
      </c>
      <c r="H1677" s="42">
        <v>267761290</v>
      </c>
      <c r="I1677" s="42">
        <v>262310461</v>
      </c>
      <c r="J1677" s="42">
        <v>0</v>
      </c>
      <c r="K1677" s="42">
        <v>19447898</v>
      </c>
      <c r="L1677" s="42">
        <v>0</v>
      </c>
      <c r="M1677" s="42">
        <v>136999336.87</v>
      </c>
      <c r="N1677" s="42">
        <v>136999336.87</v>
      </c>
      <c r="O1677" s="42">
        <v>111314055.13</v>
      </c>
      <c r="P1677" s="42">
        <v>105863226.13</v>
      </c>
      <c r="Q1677" s="17">
        <f t="shared" si="53"/>
        <v>0.51164728430311945</v>
      </c>
    </row>
    <row r="1678" spans="1:17" x14ac:dyDescent="0.2">
      <c r="A1678" s="18" t="s">
        <v>522</v>
      </c>
      <c r="B1678" s="18" t="s">
        <v>523</v>
      </c>
      <c r="C1678" s="15" t="str">
        <f t="shared" si="52"/>
        <v>21375806 CENTRO DE PRODUCCÓN ARTÍSTICA Y CULTURAL</v>
      </c>
      <c r="D1678" s="18" t="s">
        <v>19</v>
      </c>
      <c r="E1678" s="18" t="s">
        <v>25</v>
      </c>
      <c r="F1678" s="18" t="s">
        <v>26</v>
      </c>
      <c r="G1678" s="42">
        <v>120820400</v>
      </c>
      <c r="H1678" s="42">
        <v>118366400</v>
      </c>
      <c r="I1678" s="42">
        <v>113960250</v>
      </c>
      <c r="J1678" s="42">
        <v>0</v>
      </c>
      <c r="K1678" s="42">
        <v>0</v>
      </c>
      <c r="L1678" s="42">
        <v>0</v>
      </c>
      <c r="M1678" s="42">
        <v>66354829.090000004</v>
      </c>
      <c r="N1678" s="42">
        <v>66354829.090000004</v>
      </c>
      <c r="O1678" s="42">
        <v>52011570.909999996</v>
      </c>
      <c r="P1678" s="42">
        <v>47605420.909999996</v>
      </c>
      <c r="Q1678" s="17">
        <f t="shared" si="53"/>
        <v>0.56058838563984381</v>
      </c>
    </row>
    <row r="1679" spans="1:17" x14ac:dyDescent="0.2">
      <c r="A1679" s="18" t="s">
        <v>522</v>
      </c>
      <c r="B1679" s="18" t="s">
        <v>523</v>
      </c>
      <c r="C1679" s="15" t="str">
        <f t="shared" si="52"/>
        <v>21375806 CENTRO DE PRODUCCÓN ARTÍSTICA Y CULTURAL</v>
      </c>
      <c r="D1679" s="18" t="s">
        <v>19</v>
      </c>
      <c r="E1679" s="18" t="s">
        <v>27</v>
      </c>
      <c r="F1679" s="18" t="s">
        <v>28</v>
      </c>
      <c r="G1679" s="42">
        <v>117820400</v>
      </c>
      <c r="H1679" s="42">
        <v>115366400</v>
      </c>
      <c r="I1679" s="42">
        <v>110960250</v>
      </c>
      <c r="J1679" s="42">
        <v>0</v>
      </c>
      <c r="K1679" s="42">
        <v>0</v>
      </c>
      <c r="L1679" s="42">
        <v>0</v>
      </c>
      <c r="M1679" s="42">
        <v>66354829.090000004</v>
      </c>
      <c r="N1679" s="42">
        <v>66354829.090000004</v>
      </c>
      <c r="O1679" s="42">
        <v>49011570.909999996</v>
      </c>
      <c r="P1679" s="42">
        <v>44605420.909999996</v>
      </c>
      <c r="Q1679" s="17">
        <f t="shared" si="53"/>
        <v>0.57516598498349614</v>
      </c>
    </row>
    <row r="1680" spans="1:17" x14ac:dyDescent="0.2">
      <c r="A1680" s="18" t="s">
        <v>522</v>
      </c>
      <c r="B1680" s="18" t="s">
        <v>523</v>
      </c>
      <c r="C1680" s="15" t="str">
        <f t="shared" si="52"/>
        <v>21375806 CENTRO DE PRODUCCÓN ARTÍSTICA Y CULTURAL</v>
      </c>
      <c r="D1680" s="18" t="s">
        <v>19</v>
      </c>
      <c r="E1680" s="18" t="s">
        <v>29</v>
      </c>
      <c r="F1680" s="18" t="s">
        <v>30</v>
      </c>
      <c r="G1680" s="42">
        <v>3000000</v>
      </c>
      <c r="H1680" s="42">
        <v>3000000</v>
      </c>
      <c r="I1680" s="42">
        <v>3000000</v>
      </c>
      <c r="J1680" s="42">
        <v>0</v>
      </c>
      <c r="K1680" s="42">
        <v>0</v>
      </c>
      <c r="L1680" s="42">
        <v>0</v>
      </c>
      <c r="M1680" s="42">
        <v>0</v>
      </c>
      <c r="N1680" s="42">
        <v>0</v>
      </c>
      <c r="O1680" s="42">
        <v>3000000</v>
      </c>
      <c r="P1680" s="42">
        <v>3000000</v>
      </c>
      <c r="Q1680" s="17">
        <f t="shared" si="53"/>
        <v>0</v>
      </c>
    </row>
    <row r="1681" spans="1:17" x14ac:dyDescent="0.2">
      <c r="A1681" s="18" t="s">
        <v>522</v>
      </c>
      <c r="B1681" s="18" t="s">
        <v>523</v>
      </c>
      <c r="C1681" s="15" t="str">
        <f t="shared" si="52"/>
        <v>21375806 CENTRO DE PRODUCCÓN ARTÍSTICA Y CULTURAL</v>
      </c>
      <c r="D1681" s="18" t="s">
        <v>19</v>
      </c>
      <c r="E1681" s="18" t="s">
        <v>31</v>
      </c>
      <c r="F1681" s="18" t="s">
        <v>32</v>
      </c>
      <c r="G1681" s="42">
        <v>10900000</v>
      </c>
      <c r="H1681" s="42">
        <v>12354000</v>
      </c>
      <c r="I1681" s="42">
        <v>12354000</v>
      </c>
      <c r="J1681" s="42">
        <v>0</v>
      </c>
      <c r="K1681" s="42">
        <v>0</v>
      </c>
      <c r="L1681" s="42">
        <v>0</v>
      </c>
      <c r="M1681" s="42">
        <v>4319539.71</v>
      </c>
      <c r="N1681" s="42">
        <v>4319539.71</v>
      </c>
      <c r="O1681" s="42">
        <v>8034460.29</v>
      </c>
      <c r="P1681" s="42">
        <v>8034460.29</v>
      </c>
      <c r="Q1681" s="17">
        <f t="shared" si="53"/>
        <v>0.34964705439533755</v>
      </c>
    </row>
    <row r="1682" spans="1:17" x14ac:dyDescent="0.2">
      <c r="A1682" s="18" t="s">
        <v>522</v>
      </c>
      <c r="B1682" s="18" t="s">
        <v>523</v>
      </c>
      <c r="C1682" s="15" t="str">
        <f t="shared" si="52"/>
        <v>21375806 CENTRO DE PRODUCCÓN ARTÍSTICA Y CULTURAL</v>
      </c>
      <c r="D1682" s="18" t="s">
        <v>19</v>
      </c>
      <c r="E1682" s="18" t="s">
        <v>33</v>
      </c>
      <c r="F1682" s="18" t="s">
        <v>34</v>
      </c>
      <c r="G1682" s="42">
        <v>10900000</v>
      </c>
      <c r="H1682" s="42">
        <v>12354000</v>
      </c>
      <c r="I1682" s="42">
        <v>12354000</v>
      </c>
      <c r="J1682" s="42">
        <v>0</v>
      </c>
      <c r="K1682" s="42">
        <v>0</v>
      </c>
      <c r="L1682" s="42">
        <v>0</v>
      </c>
      <c r="M1682" s="42">
        <v>4319539.71</v>
      </c>
      <c r="N1682" s="42">
        <v>4319539.71</v>
      </c>
      <c r="O1682" s="42">
        <v>8034460.29</v>
      </c>
      <c r="P1682" s="42">
        <v>8034460.29</v>
      </c>
      <c r="Q1682" s="17">
        <f t="shared" si="53"/>
        <v>0.34964705439533755</v>
      </c>
    </row>
    <row r="1683" spans="1:17" x14ac:dyDescent="0.2">
      <c r="A1683" s="18" t="s">
        <v>522</v>
      </c>
      <c r="B1683" s="18" t="s">
        <v>523</v>
      </c>
      <c r="C1683" s="15" t="str">
        <f t="shared" si="52"/>
        <v>21375806 CENTRO DE PRODUCCÓN ARTÍSTICA Y CULTURAL</v>
      </c>
      <c r="D1683" s="18" t="s">
        <v>19</v>
      </c>
      <c r="E1683" s="18" t="s">
        <v>35</v>
      </c>
      <c r="F1683" s="18" t="s">
        <v>36</v>
      </c>
      <c r="G1683" s="42">
        <v>93640457</v>
      </c>
      <c r="H1683" s="42">
        <v>94640457</v>
      </c>
      <c r="I1683" s="42">
        <v>94130352</v>
      </c>
      <c r="J1683" s="42">
        <v>0</v>
      </c>
      <c r="K1683" s="42">
        <v>0</v>
      </c>
      <c r="L1683" s="42">
        <v>0</v>
      </c>
      <c r="M1683" s="42">
        <v>43907007.07</v>
      </c>
      <c r="N1683" s="42">
        <v>43907007.07</v>
      </c>
      <c r="O1683" s="42">
        <v>50733449.93</v>
      </c>
      <c r="P1683" s="42">
        <v>50223344.93</v>
      </c>
      <c r="Q1683" s="17">
        <f t="shared" si="53"/>
        <v>0.46393485895783448</v>
      </c>
    </row>
    <row r="1684" spans="1:17" x14ac:dyDescent="0.2">
      <c r="A1684" s="18" t="s">
        <v>522</v>
      </c>
      <c r="B1684" s="18" t="s">
        <v>523</v>
      </c>
      <c r="C1684" s="15" t="str">
        <f t="shared" si="52"/>
        <v>21375806 CENTRO DE PRODUCCÓN ARTÍSTICA Y CULTURAL</v>
      </c>
      <c r="D1684" s="18" t="s">
        <v>19</v>
      </c>
      <c r="E1684" s="18" t="s">
        <v>37</v>
      </c>
      <c r="F1684" s="18" t="s">
        <v>38</v>
      </c>
      <c r="G1684" s="42">
        <v>26100000</v>
      </c>
      <c r="H1684" s="42">
        <v>26100000</v>
      </c>
      <c r="I1684" s="42">
        <v>25816280</v>
      </c>
      <c r="J1684" s="42">
        <v>0</v>
      </c>
      <c r="K1684" s="42">
        <v>0</v>
      </c>
      <c r="L1684" s="42">
        <v>0</v>
      </c>
      <c r="M1684" s="42">
        <v>12155023.880000001</v>
      </c>
      <c r="N1684" s="42">
        <v>12155023.880000001</v>
      </c>
      <c r="O1684" s="42">
        <v>13944976.119999999</v>
      </c>
      <c r="P1684" s="42">
        <v>13661256.119999999</v>
      </c>
      <c r="Q1684" s="17">
        <f t="shared" si="53"/>
        <v>0.46570972720306514</v>
      </c>
    </row>
    <row r="1685" spans="1:17" x14ac:dyDescent="0.2">
      <c r="A1685" s="18" t="s">
        <v>522</v>
      </c>
      <c r="B1685" s="18" t="s">
        <v>523</v>
      </c>
      <c r="C1685" s="15" t="str">
        <f t="shared" si="52"/>
        <v>21375806 CENTRO DE PRODUCCÓN ARTÍSTICA Y CULTURAL</v>
      </c>
      <c r="D1685" s="18" t="s">
        <v>19</v>
      </c>
      <c r="E1685" s="18" t="s">
        <v>39</v>
      </c>
      <c r="F1685" s="18" t="s">
        <v>40</v>
      </c>
      <c r="G1685" s="42">
        <v>31994770</v>
      </c>
      <c r="H1685" s="42">
        <v>31994770</v>
      </c>
      <c r="I1685" s="42">
        <v>31994770</v>
      </c>
      <c r="J1685" s="42">
        <v>0</v>
      </c>
      <c r="K1685" s="42">
        <v>0</v>
      </c>
      <c r="L1685" s="42">
        <v>0</v>
      </c>
      <c r="M1685" s="42">
        <v>15953782.25</v>
      </c>
      <c r="N1685" s="42">
        <v>15953782.25</v>
      </c>
      <c r="O1685" s="42">
        <v>16040987.75</v>
      </c>
      <c r="P1685" s="42">
        <v>16040987.75</v>
      </c>
      <c r="Q1685" s="17">
        <f t="shared" si="53"/>
        <v>0.49863719132845774</v>
      </c>
    </row>
    <row r="1686" spans="1:17" x14ac:dyDescent="0.2">
      <c r="A1686" s="18" t="s">
        <v>522</v>
      </c>
      <c r="B1686" s="18" t="s">
        <v>523</v>
      </c>
      <c r="C1686" s="15" t="str">
        <f t="shared" si="52"/>
        <v>21375806 CENTRO DE PRODUCCÓN ARTÍSTICA Y CULTURAL</v>
      </c>
      <c r="D1686" s="18" t="s">
        <v>19</v>
      </c>
      <c r="E1686" s="18" t="s">
        <v>41</v>
      </c>
      <c r="F1686" s="18" t="s">
        <v>42</v>
      </c>
      <c r="G1686" s="42">
        <v>17401985</v>
      </c>
      <c r="H1686" s="42">
        <v>17401985</v>
      </c>
      <c r="I1686" s="42">
        <v>17175600</v>
      </c>
      <c r="J1686" s="42">
        <v>0</v>
      </c>
      <c r="K1686" s="42">
        <v>0</v>
      </c>
      <c r="L1686" s="42">
        <v>0</v>
      </c>
      <c r="M1686" s="42">
        <v>0</v>
      </c>
      <c r="N1686" s="42">
        <v>0</v>
      </c>
      <c r="O1686" s="42">
        <v>17401985</v>
      </c>
      <c r="P1686" s="42">
        <v>17175600</v>
      </c>
      <c r="Q1686" s="17">
        <f t="shared" si="53"/>
        <v>0</v>
      </c>
    </row>
    <row r="1687" spans="1:17" x14ac:dyDescent="0.2">
      <c r="A1687" s="18" t="s">
        <v>522</v>
      </c>
      <c r="B1687" s="18" t="s">
        <v>523</v>
      </c>
      <c r="C1687" s="15" t="str">
        <f t="shared" si="52"/>
        <v>21375806 CENTRO DE PRODUCCÓN ARTÍSTICA Y CULTURAL</v>
      </c>
      <c r="D1687" s="18" t="s">
        <v>19</v>
      </c>
      <c r="E1687" s="18" t="s">
        <v>43</v>
      </c>
      <c r="F1687" s="18" t="s">
        <v>44</v>
      </c>
      <c r="G1687" s="42">
        <v>12943702</v>
      </c>
      <c r="H1687" s="42">
        <v>12943702</v>
      </c>
      <c r="I1687" s="42">
        <v>12943702</v>
      </c>
      <c r="J1687" s="42">
        <v>0</v>
      </c>
      <c r="K1687" s="42">
        <v>0</v>
      </c>
      <c r="L1687" s="42">
        <v>0</v>
      </c>
      <c r="M1687" s="42">
        <v>12457573.34</v>
      </c>
      <c r="N1687" s="42">
        <v>12457573.34</v>
      </c>
      <c r="O1687" s="42">
        <v>486128.66</v>
      </c>
      <c r="P1687" s="42">
        <v>486128.66</v>
      </c>
      <c r="Q1687" s="17">
        <f t="shared" si="53"/>
        <v>0.96244284208644482</v>
      </c>
    </row>
    <row r="1688" spans="1:17" x14ac:dyDescent="0.2">
      <c r="A1688" s="18" t="s">
        <v>522</v>
      </c>
      <c r="B1688" s="18" t="s">
        <v>523</v>
      </c>
      <c r="C1688" s="15" t="str">
        <f t="shared" si="52"/>
        <v>21375806 CENTRO DE PRODUCCÓN ARTÍSTICA Y CULTURAL</v>
      </c>
      <c r="D1688" s="18" t="s">
        <v>19</v>
      </c>
      <c r="E1688" s="18" t="s">
        <v>45</v>
      </c>
      <c r="F1688" s="18" t="s">
        <v>46</v>
      </c>
      <c r="G1688" s="42">
        <v>5200000</v>
      </c>
      <c r="H1688" s="42">
        <v>6200000</v>
      </c>
      <c r="I1688" s="42">
        <v>6200000</v>
      </c>
      <c r="J1688" s="42">
        <v>0</v>
      </c>
      <c r="K1688" s="42">
        <v>0</v>
      </c>
      <c r="L1688" s="42">
        <v>0</v>
      </c>
      <c r="M1688" s="42">
        <v>3340627.6</v>
      </c>
      <c r="N1688" s="42">
        <v>3340627.6</v>
      </c>
      <c r="O1688" s="42">
        <v>2859372.4</v>
      </c>
      <c r="P1688" s="42">
        <v>2859372.4</v>
      </c>
      <c r="Q1688" s="17">
        <f t="shared" si="53"/>
        <v>0.53881090322580649</v>
      </c>
    </row>
    <row r="1689" spans="1:17" x14ac:dyDescent="0.2">
      <c r="A1689" s="18" t="s">
        <v>522</v>
      </c>
      <c r="B1689" s="18" t="s">
        <v>523</v>
      </c>
      <c r="C1689" s="15" t="str">
        <f t="shared" si="52"/>
        <v>21375806 CENTRO DE PRODUCCÓN ARTÍSTICA Y CULTURAL</v>
      </c>
      <c r="D1689" s="18" t="s">
        <v>19</v>
      </c>
      <c r="E1689" s="18" t="s">
        <v>47</v>
      </c>
      <c r="F1689" s="18" t="s">
        <v>48</v>
      </c>
      <c r="G1689" s="42">
        <v>21016991</v>
      </c>
      <c r="H1689" s="42">
        <v>21016991</v>
      </c>
      <c r="I1689" s="42">
        <v>20752014</v>
      </c>
      <c r="J1689" s="42">
        <v>0</v>
      </c>
      <c r="K1689" s="42">
        <v>9617816</v>
      </c>
      <c r="L1689" s="42">
        <v>0</v>
      </c>
      <c r="M1689" s="42">
        <v>11134198</v>
      </c>
      <c r="N1689" s="42">
        <v>11134198</v>
      </c>
      <c r="O1689" s="42">
        <v>264977</v>
      </c>
      <c r="P1689" s="42">
        <v>0</v>
      </c>
      <c r="Q1689" s="17">
        <f t="shared" si="53"/>
        <v>0.52977126935059349</v>
      </c>
    </row>
    <row r="1690" spans="1:17" x14ac:dyDescent="0.2">
      <c r="A1690" s="18" t="s">
        <v>522</v>
      </c>
      <c r="B1690" s="18" t="s">
        <v>523</v>
      </c>
      <c r="C1690" s="15" t="str">
        <f t="shared" si="52"/>
        <v>21375806 CENTRO DE PRODUCCÓN ARTÍSTICA Y CULTURAL</v>
      </c>
      <c r="D1690" s="18" t="s">
        <v>19</v>
      </c>
      <c r="E1690" s="18" t="s">
        <v>524</v>
      </c>
      <c r="F1690" s="18" t="s">
        <v>50</v>
      </c>
      <c r="G1690" s="42">
        <v>19939196</v>
      </c>
      <c r="H1690" s="42">
        <v>19939196</v>
      </c>
      <c r="I1690" s="42">
        <v>19687808</v>
      </c>
      <c r="J1690" s="42">
        <v>0</v>
      </c>
      <c r="K1690" s="42">
        <v>9124504</v>
      </c>
      <c r="L1690" s="42">
        <v>0</v>
      </c>
      <c r="M1690" s="42">
        <v>10563304</v>
      </c>
      <c r="N1690" s="42">
        <v>10563304</v>
      </c>
      <c r="O1690" s="42">
        <v>251388</v>
      </c>
      <c r="P1690" s="42">
        <v>0</v>
      </c>
      <c r="Q1690" s="17">
        <f t="shared" si="53"/>
        <v>0.52977582446152793</v>
      </c>
    </row>
    <row r="1691" spans="1:17" x14ac:dyDescent="0.2">
      <c r="A1691" s="18" t="s">
        <v>522</v>
      </c>
      <c r="B1691" s="18" t="s">
        <v>523</v>
      </c>
      <c r="C1691" s="15" t="str">
        <f t="shared" si="52"/>
        <v>21375806 CENTRO DE PRODUCCÓN ARTÍSTICA Y CULTURAL</v>
      </c>
      <c r="D1691" s="18" t="s">
        <v>19</v>
      </c>
      <c r="E1691" s="18" t="s">
        <v>525</v>
      </c>
      <c r="F1691" s="18" t="s">
        <v>52</v>
      </c>
      <c r="G1691" s="42">
        <v>1077795</v>
      </c>
      <c r="H1691" s="42">
        <v>1077795</v>
      </c>
      <c r="I1691" s="42">
        <v>1064206</v>
      </c>
      <c r="J1691" s="42">
        <v>0</v>
      </c>
      <c r="K1691" s="42">
        <v>493312</v>
      </c>
      <c r="L1691" s="42">
        <v>0</v>
      </c>
      <c r="M1691" s="42">
        <v>570894</v>
      </c>
      <c r="N1691" s="42">
        <v>570894</v>
      </c>
      <c r="O1691" s="42">
        <v>13589</v>
      </c>
      <c r="P1691" s="42">
        <v>0</v>
      </c>
      <c r="Q1691" s="17">
        <f t="shared" si="53"/>
        <v>0.5296869998469097</v>
      </c>
    </row>
    <row r="1692" spans="1:17" x14ac:dyDescent="0.2">
      <c r="A1692" s="18" t="s">
        <v>522</v>
      </c>
      <c r="B1692" s="18" t="s">
        <v>523</v>
      </c>
      <c r="C1692" s="15" t="str">
        <f t="shared" si="52"/>
        <v>21375806 CENTRO DE PRODUCCÓN ARTÍSTICA Y CULTURAL</v>
      </c>
      <c r="D1692" s="18" t="s">
        <v>19</v>
      </c>
      <c r="E1692" s="18" t="s">
        <v>53</v>
      </c>
      <c r="F1692" s="18" t="s">
        <v>54</v>
      </c>
      <c r="G1692" s="42">
        <v>21383442</v>
      </c>
      <c r="H1692" s="42">
        <v>21383442</v>
      </c>
      <c r="I1692" s="42">
        <v>21113845</v>
      </c>
      <c r="J1692" s="42">
        <v>0</v>
      </c>
      <c r="K1692" s="42">
        <v>9830082</v>
      </c>
      <c r="L1692" s="42">
        <v>0</v>
      </c>
      <c r="M1692" s="42">
        <v>11283763</v>
      </c>
      <c r="N1692" s="42">
        <v>11283763</v>
      </c>
      <c r="O1692" s="42">
        <v>269597</v>
      </c>
      <c r="P1692" s="42">
        <v>0</v>
      </c>
      <c r="Q1692" s="17">
        <f t="shared" si="53"/>
        <v>0.52768693646233378</v>
      </c>
    </row>
    <row r="1693" spans="1:17" x14ac:dyDescent="0.2">
      <c r="A1693" s="18" t="s">
        <v>522</v>
      </c>
      <c r="B1693" s="18" t="s">
        <v>523</v>
      </c>
      <c r="C1693" s="15" t="str">
        <f t="shared" si="52"/>
        <v>21375806 CENTRO DE PRODUCCÓN ARTÍSTICA Y CULTURAL</v>
      </c>
      <c r="D1693" s="18" t="s">
        <v>19</v>
      </c>
      <c r="E1693" s="18" t="s">
        <v>526</v>
      </c>
      <c r="F1693" s="18" t="s">
        <v>56</v>
      </c>
      <c r="G1693" s="42">
        <v>11683291</v>
      </c>
      <c r="H1693" s="42">
        <v>11683291</v>
      </c>
      <c r="I1693" s="42">
        <v>11535991</v>
      </c>
      <c r="J1693" s="42">
        <v>0</v>
      </c>
      <c r="K1693" s="42">
        <v>5390287</v>
      </c>
      <c r="L1693" s="42">
        <v>0</v>
      </c>
      <c r="M1693" s="42">
        <v>6145704</v>
      </c>
      <c r="N1693" s="42">
        <v>6145704</v>
      </c>
      <c r="O1693" s="42">
        <v>147300</v>
      </c>
      <c r="P1693" s="42">
        <v>0</v>
      </c>
      <c r="Q1693" s="17">
        <f t="shared" si="53"/>
        <v>0.52602507290112011</v>
      </c>
    </row>
    <row r="1694" spans="1:17" x14ac:dyDescent="0.2">
      <c r="A1694" s="18" t="s">
        <v>522</v>
      </c>
      <c r="B1694" s="18" t="s">
        <v>523</v>
      </c>
      <c r="C1694" s="15" t="str">
        <f t="shared" si="52"/>
        <v>21375806 CENTRO DE PRODUCCÓN ARTÍSTICA Y CULTURAL</v>
      </c>
      <c r="D1694" s="18" t="s">
        <v>19</v>
      </c>
      <c r="E1694" s="18" t="s">
        <v>527</v>
      </c>
      <c r="F1694" s="18" t="s">
        <v>58</v>
      </c>
      <c r="G1694" s="42">
        <v>6466767</v>
      </c>
      <c r="H1694" s="42">
        <v>6466767</v>
      </c>
      <c r="I1694" s="42">
        <v>6385236</v>
      </c>
      <c r="J1694" s="42">
        <v>0</v>
      </c>
      <c r="K1694" s="42">
        <v>2959864</v>
      </c>
      <c r="L1694" s="42">
        <v>0</v>
      </c>
      <c r="M1694" s="42">
        <v>3425372</v>
      </c>
      <c r="N1694" s="42">
        <v>3425372</v>
      </c>
      <c r="O1694" s="42">
        <v>81531</v>
      </c>
      <c r="P1694" s="42">
        <v>0</v>
      </c>
      <c r="Q1694" s="17">
        <f t="shared" si="53"/>
        <v>0.52968848266838742</v>
      </c>
    </row>
    <row r="1695" spans="1:17" x14ac:dyDescent="0.2">
      <c r="A1695" s="18" t="s">
        <v>522</v>
      </c>
      <c r="B1695" s="18" t="s">
        <v>523</v>
      </c>
      <c r="C1695" s="15" t="str">
        <f t="shared" si="52"/>
        <v>21375806 CENTRO DE PRODUCCÓN ARTÍSTICA Y CULTURAL</v>
      </c>
      <c r="D1695" s="18" t="s">
        <v>19</v>
      </c>
      <c r="E1695" s="18" t="s">
        <v>528</v>
      </c>
      <c r="F1695" s="18" t="s">
        <v>60</v>
      </c>
      <c r="G1695" s="42">
        <v>3233384</v>
      </c>
      <c r="H1695" s="42">
        <v>3233384</v>
      </c>
      <c r="I1695" s="42">
        <v>3192618</v>
      </c>
      <c r="J1695" s="42">
        <v>0</v>
      </c>
      <c r="K1695" s="42">
        <v>1479931</v>
      </c>
      <c r="L1695" s="42">
        <v>0</v>
      </c>
      <c r="M1695" s="42">
        <v>1712687</v>
      </c>
      <c r="N1695" s="42">
        <v>1712687</v>
      </c>
      <c r="O1695" s="42">
        <v>40766</v>
      </c>
      <c r="P1695" s="42">
        <v>0</v>
      </c>
      <c r="Q1695" s="17">
        <f t="shared" si="53"/>
        <v>0.52968871003258511</v>
      </c>
    </row>
    <row r="1696" spans="1:17" x14ac:dyDescent="0.2">
      <c r="A1696" s="18" t="s">
        <v>522</v>
      </c>
      <c r="B1696" s="18" t="s">
        <v>523</v>
      </c>
      <c r="C1696" s="15" t="str">
        <f t="shared" si="52"/>
        <v>21375806 CENTRO DE PRODUCCÓN ARTÍSTICA Y CULTURAL</v>
      </c>
      <c r="D1696" s="18" t="s">
        <v>19</v>
      </c>
      <c r="E1696" s="18" t="s">
        <v>63</v>
      </c>
      <c r="F1696" s="18" t="s">
        <v>64</v>
      </c>
      <c r="G1696" s="42">
        <v>1200240000</v>
      </c>
      <c r="H1696" s="42">
        <v>1193140000</v>
      </c>
      <c r="I1696" s="42">
        <v>714887099.64999998</v>
      </c>
      <c r="J1696" s="42">
        <v>97538988.930000007</v>
      </c>
      <c r="K1696" s="42">
        <v>138941697.50999999</v>
      </c>
      <c r="L1696" s="42">
        <v>1764742.95</v>
      </c>
      <c r="M1696" s="42">
        <v>353554785.42000002</v>
      </c>
      <c r="N1696" s="42">
        <v>121263493.75</v>
      </c>
      <c r="O1696" s="42">
        <v>601339785.19000006</v>
      </c>
      <c r="P1696" s="42">
        <v>123086884.84</v>
      </c>
      <c r="Q1696" s="17">
        <f t="shared" si="53"/>
        <v>0.29632296748076503</v>
      </c>
    </row>
    <row r="1697" spans="1:17" x14ac:dyDescent="0.2">
      <c r="A1697" s="18" t="s">
        <v>522</v>
      </c>
      <c r="B1697" s="18" t="s">
        <v>523</v>
      </c>
      <c r="C1697" s="15" t="str">
        <f t="shared" si="52"/>
        <v>21375806 CENTRO DE PRODUCCÓN ARTÍSTICA Y CULTURAL</v>
      </c>
      <c r="D1697" s="18" t="s">
        <v>19</v>
      </c>
      <c r="E1697" s="18" t="s">
        <v>65</v>
      </c>
      <c r="F1697" s="18" t="s">
        <v>66</v>
      </c>
      <c r="G1697" s="42">
        <v>186900000</v>
      </c>
      <c r="H1697" s="42">
        <v>201500000</v>
      </c>
      <c r="I1697" s="42">
        <v>183373751.34</v>
      </c>
      <c r="J1697" s="42">
        <v>7886270</v>
      </c>
      <c r="K1697" s="42">
        <v>0</v>
      </c>
      <c r="L1697" s="42">
        <v>0</v>
      </c>
      <c r="M1697" s="42">
        <v>168823724.49000001</v>
      </c>
      <c r="N1697" s="42">
        <v>0</v>
      </c>
      <c r="O1697" s="42">
        <v>24790005.510000002</v>
      </c>
      <c r="P1697" s="42">
        <v>6663756.8499999996</v>
      </c>
      <c r="Q1697" s="17">
        <f t="shared" si="53"/>
        <v>0.83783486099255589</v>
      </c>
    </row>
    <row r="1698" spans="1:17" x14ac:dyDescent="0.2">
      <c r="A1698" s="18" t="s">
        <v>522</v>
      </c>
      <c r="B1698" s="18" t="s">
        <v>523</v>
      </c>
      <c r="C1698" s="15" t="str">
        <f t="shared" si="52"/>
        <v>21375806 CENTRO DE PRODUCCÓN ARTÍSTICA Y CULTURAL</v>
      </c>
      <c r="D1698" s="18" t="s">
        <v>19</v>
      </c>
      <c r="E1698" s="18" t="s">
        <v>316</v>
      </c>
      <c r="F1698" s="18" t="s">
        <v>317</v>
      </c>
      <c r="G1698" s="42">
        <v>104200000</v>
      </c>
      <c r="H1698" s="42">
        <v>109500000</v>
      </c>
      <c r="I1698" s="42">
        <v>100373751.34</v>
      </c>
      <c r="J1698" s="42">
        <v>7886270</v>
      </c>
      <c r="K1698" s="42">
        <v>0</v>
      </c>
      <c r="L1698" s="42">
        <v>0</v>
      </c>
      <c r="M1698" s="42">
        <v>91247500</v>
      </c>
      <c r="N1698" s="42">
        <v>0</v>
      </c>
      <c r="O1698" s="42">
        <v>10366230</v>
      </c>
      <c r="P1698" s="42">
        <v>1239981.3400000001</v>
      </c>
      <c r="Q1698" s="17">
        <f t="shared" si="53"/>
        <v>0.83331050228310499</v>
      </c>
    </row>
    <row r="1699" spans="1:17" x14ac:dyDescent="0.2">
      <c r="A1699" s="18" t="s">
        <v>522</v>
      </c>
      <c r="B1699" s="18" t="s">
        <v>523</v>
      </c>
      <c r="C1699" s="15" t="str">
        <f t="shared" si="52"/>
        <v>21375806 CENTRO DE PRODUCCÓN ARTÍSTICA Y CULTURAL</v>
      </c>
      <c r="D1699" s="18" t="s">
        <v>19</v>
      </c>
      <c r="E1699" s="18" t="s">
        <v>71</v>
      </c>
      <c r="F1699" s="18" t="s">
        <v>72</v>
      </c>
      <c r="G1699" s="42">
        <v>82700000</v>
      </c>
      <c r="H1699" s="42">
        <v>92000000</v>
      </c>
      <c r="I1699" s="42">
        <v>83000000</v>
      </c>
      <c r="J1699" s="42">
        <v>0</v>
      </c>
      <c r="K1699" s="42">
        <v>0</v>
      </c>
      <c r="L1699" s="42">
        <v>0</v>
      </c>
      <c r="M1699" s="42">
        <v>77576224.489999995</v>
      </c>
      <c r="N1699" s="42">
        <v>0</v>
      </c>
      <c r="O1699" s="42">
        <v>14423775.51</v>
      </c>
      <c r="P1699" s="42">
        <v>5423775.5099999998</v>
      </c>
      <c r="Q1699" s="17">
        <f t="shared" si="53"/>
        <v>0.84321983141304346</v>
      </c>
    </row>
    <row r="1700" spans="1:17" x14ac:dyDescent="0.2">
      <c r="A1700" s="18" t="s">
        <v>522</v>
      </c>
      <c r="B1700" s="18" t="s">
        <v>523</v>
      </c>
      <c r="C1700" s="15" t="str">
        <f t="shared" si="52"/>
        <v>21375806 CENTRO DE PRODUCCÓN ARTÍSTICA Y CULTURAL</v>
      </c>
      <c r="D1700" s="18" t="s">
        <v>19</v>
      </c>
      <c r="E1700" s="18" t="s">
        <v>73</v>
      </c>
      <c r="F1700" s="18" t="s">
        <v>74</v>
      </c>
      <c r="G1700" s="42">
        <v>31300000</v>
      </c>
      <c r="H1700" s="42">
        <v>31300000</v>
      </c>
      <c r="I1700" s="42">
        <v>24475000</v>
      </c>
      <c r="J1700" s="42">
        <v>0</v>
      </c>
      <c r="K1700" s="42">
        <v>742020.74</v>
      </c>
      <c r="L1700" s="42">
        <v>1764742.95</v>
      </c>
      <c r="M1700" s="42">
        <v>14317579.15</v>
      </c>
      <c r="N1700" s="42">
        <v>13027724.01</v>
      </c>
      <c r="O1700" s="42">
        <v>14475657.16</v>
      </c>
      <c r="P1700" s="42">
        <v>7650657.1600000001</v>
      </c>
      <c r="Q1700" s="17">
        <f t="shared" si="53"/>
        <v>0.45743064376996806</v>
      </c>
    </row>
    <row r="1701" spans="1:17" x14ac:dyDescent="0.2">
      <c r="A1701" s="18" t="s">
        <v>522</v>
      </c>
      <c r="B1701" s="18" t="s">
        <v>523</v>
      </c>
      <c r="C1701" s="15" t="str">
        <f t="shared" si="52"/>
        <v>21375806 CENTRO DE PRODUCCÓN ARTÍSTICA Y CULTURAL</v>
      </c>
      <c r="D1701" s="18" t="s">
        <v>19</v>
      </c>
      <c r="E1701" s="18" t="s">
        <v>77</v>
      </c>
      <c r="F1701" s="18" t="s">
        <v>78</v>
      </c>
      <c r="G1701" s="42">
        <v>1300000</v>
      </c>
      <c r="H1701" s="42">
        <v>1300000</v>
      </c>
      <c r="I1701" s="42">
        <v>975000</v>
      </c>
      <c r="J1701" s="42">
        <v>0</v>
      </c>
      <c r="K1701" s="42">
        <v>176300</v>
      </c>
      <c r="L1701" s="42">
        <v>0</v>
      </c>
      <c r="M1701" s="42">
        <v>473700</v>
      </c>
      <c r="N1701" s="42">
        <v>473700</v>
      </c>
      <c r="O1701" s="42">
        <v>650000</v>
      </c>
      <c r="P1701" s="42">
        <v>325000</v>
      </c>
      <c r="Q1701" s="17">
        <f t="shared" si="53"/>
        <v>0.36438461538461536</v>
      </c>
    </row>
    <row r="1702" spans="1:17" x14ac:dyDescent="0.2">
      <c r="A1702" s="18" t="s">
        <v>522</v>
      </c>
      <c r="B1702" s="18" t="s">
        <v>523</v>
      </c>
      <c r="C1702" s="15" t="str">
        <f t="shared" si="52"/>
        <v>21375806 CENTRO DE PRODUCCÓN ARTÍSTICA Y CULTURAL</v>
      </c>
      <c r="D1702" s="18" t="s">
        <v>19</v>
      </c>
      <c r="E1702" s="18" t="s">
        <v>81</v>
      </c>
      <c r="F1702" s="18" t="s">
        <v>82</v>
      </c>
      <c r="G1702" s="42">
        <v>30000000</v>
      </c>
      <c r="H1702" s="42">
        <v>30000000</v>
      </c>
      <c r="I1702" s="42">
        <v>23500000</v>
      </c>
      <c r="J1702" s="42">
        <v>0</v>
      </c>
      <c r="K1702" s="42">
        <v>565720.74</v>
      </c>
      <c r="L1702" s="42">
        <v>1764742.95</v>
      </c>
      <c r="M1702" s="42">
        <v>13843879.15</v>
      </c>
      <c r="N1702" s="42">
        <v>12554024.01</v>
      </c>
      <c r="O1702" s="42">
        <v>13825657.16</v>
      </c>
      <c r="P1702" s="42">
        <v>7325657.1600000001</v>
      </c>
      <c r="Q1702" s="17">
        <f t="shared" si="53"/>
        <v>0.46146263833333334</v>
      </c>
    </row>
    <row r="1703" spans="1:17" x14ac:dyDescent="0.2">
      <c r="A1703" s="18" t="s">
        <v>522</v>
      </c>
      <c r="B1703" s="18" t="s">
        <v>523</v>
      </c>
      <c r="C1703" s="15" t="str">
        <f t="shared" si="52"/>
        <v>21375806 CENTRO DE PRODUCCÓN ARTÍSTICA Y CULTURAL</v>
      </c>
      <c r="D1703" s="18" t="s">
        <v>19</v>
      </c>
      <c r="E1703" s="18" t="s">
        <v>85</v>
      </c>
      <c r="F1703" s="18" t="s">
        <v>86</v>
      </c>
      <c r="G1703" s="42">
        <v>29495000</v>
      </c>
      <c r="H1703" s="42">
        <v>33895000</v>
      </c>
      <c r="I1703" s="42">
        <v>23217654</v>
      </c>
      <c r="J1703" s="42">
        <v>218655.01</v>
      </c>
      <c r="K1703" s="42">
        <v>9568783.5</v>
      </c>
      <c r="L1703" s="42">
        <v>0</v>
      </c>
      <c r="M1703" s="42">
        <v>10206236.59</v>
      </c>
      <c r="N1703" s="42">
        <v>1088190</v>
      </c>
      <c r="O1703" s="42">
        <v>13901324.9</v>
      </c>
      <c r="P1703" s="42">
        <v>3223978.9</v>
      </c>
      <c r="Q1703" s="17">
        <f t="shared" si="53"/>
        <v>0.30111333795545064</v>
      </c>
    </row>
    <row r="1704" spans="1:17" x14ac:dyDescent="0.2">
      <c r="A1704" s="18" t="s">
        <v>522</v>
      </c>
      <c r="B1704" s="18" t="s">
        <v>523</v>
      </c>
      <c r="C1704" s="15" t="str">
        <f t="shared" si="52"/>
        <v>21375806 CENTRO DE PRODUCCÓN ARTÍSTICA Y CULTURAL</v>
      </c>
      <c r="D1704" s="18" t="s">
        <v>19</v>
      </c>
      <c r="E1704" s="18" t="s">
        <v>87</v>
      </c>
      <c r="F1704" s="18" t="s">
        <v>88</v>
      </c>
      <c r="G1704" s="42">
        <v>9400000</v>
      </c>
      <c r="H1704" s="42">
        <v>14400000</v>
      </c>
      <c r="I1704" s="42">
        <v>11363524</v>
      </c>
      <c r="J1704" s="42">
        <v>0</v>
      </c>
      <c r="K1704" s="42">
        <v>0</v>
      </c>
      <c r="L1704" s="42">
        <v>0</v>
      </c>
      <c r="M1704" s="42">
        <v>8327046.5899999999</v>
      </c>
      <c r="N1704" s="42">
        <v>0</v>
      </c>
      <c r="O1704" s="42">
        <v>6072953.4100000001</v>
      </c>
      <c r="P1704" s="42">
        <v>3036477.41</v>
      </c>
      <c r="Q1704" s="17">
        <f t="shared" si="53"/>
        <v>0.57826712430555549</v>
      </c>
    </row>
    <row r="1705" spans="1:17" x14ac:dyDescent="0.2">
      <c r="A1705" s="18" t="s">
        <v>522</v>
      </c>
      <c r="B1705" s="18" t="s">
        <v>523</v>
      </c>
      <c r="C1705" s="15" t="str">
        <f t="shared" si="52"/>
        <v>21375806 CENTRO DE PRODUCCÓN ARTÍSTICA Y CULTURAL</v>
      </c>
      <c r="D1705" s="18" t="s">
        <v>19</v>
      </c>
      <c r="E1705" s="18" t="s">
        <v>89</v>
      </c>
      <c r="F1705" s="18" t="s">
        <v>90</v>
      </c>
      <c r="G1705" s="42">
        <v>5245000</v>
      </c>
      <c r="H1705" s="42">
        <v>19245000</v>
      </c>
      <c r="I1705" s="42">
        <v>11666630</v>
      </c>
      <c r="J1705" s="42">
        <v>218655.01</v>
      </c>
      <c r="K1705" s="42">
        <v>9568783.5</v>
      </c>
      <c r="L1705" s="42">
        <v>0</v>
      </c>
      <c r="M1705" s="42">
        <v>1879190</v>
      </c>
      <c r="N1705" s="42">
        <v>1088190</v>
      </c>
      <c r="O1705" s="42">
        <v>7578371.4900000002</v>
      </c>
      <c r="P1705" s="42">
        <v>1.49</v>
      </c>
      <c r="Q1705" s="17">
        <f t="shared" si="53"/>
        <v>9.7645622239542734E-2</v>
      </c>
    </row>
    <row r="1706" spans="1:17" x14ac:dyDescent="0.2">
      <c r="A1706" s="18" t="s">
        <v>522</v>
      </c>
      <c r="B1706" s="18" t="s">
        <v>523</v>
      </c>
      <c r="C1706" s="15" t="str">
        <f t="shared" si="52"/>
        <v>21375806 CENTRO DE PRODUCCÓN ARTÍSTICA Y CULTURAL</v>
      </c>
      <c r="D1706" s="18" t="s">
        <v>19</v>
      </c>
      <c r="E1706" s="18" t="s">
        <v>322</v>
      </c>
      <c r="F1706" s="18" t="s">
        <v>323</v>
      </c>
      <c r="G1706" s="42">
        <v>14600000</v>
      </c>
      <c r="H1706" s="42">
        <v>0</v>
      </c>
      <c r="I1706" s="42">
        <v>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  <c r="P1706" s="42">
        <v>0</v>
      </c>
      <c r="Q1706" s="17">
        <f t="shared" si="53"/>
        <v>0</v>
      </c>
    </row>
    <row r="1707" spans="1:17" x14ac:dyDescent="0.2">
      <c r="A1707" s="18" t="s">
        <v>522</v>
      </c>
      <c r="B1707" s="18" t="s">
        <v>523</v>
      </c>
      <c r="C1707" s="15" t="str">
        <f t="shared" si="52"/>
        <v>21375806 CENTRO DE PRODUCCÓN ARTÍSTICA Y CULTURAL</v>
      </c>
      <c r="D1707" s="18" t="s">
        <v>19</v>
      </c>
      <c r="E1707" s="18" t="s">
        <v>93</v>
      </c>
      <c r="F1707" s="18" t="s">
        <v>94</v>
      </c>
      <c r="G1707" s="42">
        <v>250000</v>
      </c>
      <c r="H1707" s="42">
        <v>250000</v>
      </c>
      <c r="I1707" s="42">
        <v>187500</v>
      </c>
      <c r="J1707" s="42">
        <v>0</v>
      </c>
      <c r="K1707" s="42">
        <v>0</v>
      </c>
      <c r="L1707" s="42">
        <v>0</v>
      </c>
      <c r="M1707" s="42">
        <v>0</v>
      </c>
      <c r="N1707" s="42">
        <v>0</v>
      </c>
      <c r="O1707" s="42">
        <v>250000</v>
      </c>
      <c r="P1707" s="42">
        <v>187500</v>
      </c>
      <c r="Q1707" s="17">
        <f t="shared" si="53"/>
        <v>0</v>
      </c>
    </row>
    <row r="1708" spans="1:17" x14ac:dyDescent="0.2">
      <c r="A1708" s="18" t="s">
        <v>522</v>
      </c>
      <c r="B1708" s="18" t="s">
        <v>523</v>
      </c>
      <c r="C1708" s="15" t="str">
        <f t="shared" si="52"/>
        <v>21375806 CENTRO DE PRODUCCÓN ARTÍSTICA Y CULTURAL</v>
      </c>
      <c r="D1708" s="18" t="s">
        <v>19</v>
      </c>
      <c r="E1708" s="18" t="s">
        <v>95</v>
      </c>
      <c r="F1708" s="18" t="s">
        <v>96</v>
      </c>
      <c r="G1708" s="42">
        <v>862710000</v>
      </c>
      <c r="H1708" s="42">
        <v>841610000</v>
      </c>
      <c r="I1708" s="42">
        <v>418540063.33999997</v>
      </c>
      <c r="J1708" s="42">
        <v>82741628.510000005</v>
      </c>
      <c r="K1708" s="42">
        <v>110478914.18000001</v>
      </c>
      <c r="L1708" s="42">
        <v>0</v>
      </c>
      <c r="M1708" s="42">
        <v>123965496.01000001</v>
      </c>
      <c r="N1708" s="42">
        <v>97108383.560000002</v>
      </c>
      <c r="O1708" s="42">
        <v>524423961.30000001</v>
      </c>
      <c r="P1708" s="42">
        <v>101354024.64</v>
      </c>
      <c r="Q1708" s="17">
        <f t="shared" si="53"/>
        <v>0.14729565476883594</v>
      </c>
    </row>
    <row r="1709" spans="1:17" x14ac:dyDescent="0.2">
      <c r="A1709" s="18" t="s">
        <v>522</v>
      </c>
      <c r="B1709" s="18" t="s">
        <v>523</v>
      </c>
      <c r="C1709" s="15" t="str">
        <f t="shared" si="52"/>
        <v>21375806 CENTRO DE PRODUCCÓN ARTÍSTICA Y CULTURAL</v>
      </c>
      <c r="D1709" s="18" t="s">
        <v>19</v>
      </c>
      <c r="E1709" s="18" t="s">
        <v>97</v>
      </c>
      <c r="F1709" s="18" t="s">
        <v>98</v>
      </c>
      <c r="G1709" s="42">
        <v>39500000</v>
      </c>
      <c r="H1709" s="42">
        <v>20500000</v>
      </c>
      <c r="I1709" s="42">
        <v>15370815</v>
      </c>
      <c r="J1709" s="42">
        <v>0</v>
      </c>
      <c r="K1709" s="42">
        <v>11743948.52</v>
      </c>
      <c r="L1709" s="42">
        <v>0</v>
      </c>
      <c r="M1709" s="42">
        <v>0</v>
      </c>
      <c r="N1709" s="42">
        <v>0</v>
      </c>
      <c r="O1709" s="42">
        <v>8756051.4800000004</v>
      </c>
      <c r="P1709" s="42">
        <v>3626866.48</v>
      </c>
      <c r="Q1709" s="17">
        <f t="shared" si="53"/>
        <v>0</v>
      </c>
    </row>
    <row r="1710" spans="1:17" x14ac:dyDescent="0.2">
      <c r="A1710" s="18" t="s">
        <v>522</v>
      </c>
      <c r="B1710" s="18" t="s">
        <v>523</v>
      </c>
      <c r="C1710" s="15" t="str">
        <f t="shared" si="52"/>
        <v>21375806 CENTRO DE PRODUCCÓN ARTÍSTICA Y CULTURAL</v>
      </c>
      <c r="D1710" s="18" t="s">
        <v>19</v>
      </c>
      <c r="E1710" s="18" t="s">
        <v>99</v>
      </c>
      <c r="F1710" s="18" t="s">
        <v>100</v>
      </c>
      <c r="G1710" s="42">
        <v>44000000</v>
      </c>
      <c r="H1710" s="42">
        <v>44000000</v>
      </c>
      <c r="I1710" s="42">
        <v>31333333.34</v>
      </c>
      <c r="J1710" s="42">
        <v>0</v>
      </c>
      <c r="K1710" s="42">
        <v>0</v>
      </c>
      <c r="L1710" s="42">
        <v>0</v>
      </c>
      <c r="M1710" s="42">
        <v>15058501.279999999</v>
      </c>
      <c r="N1710" s="42">
        <v>12848990.220000001</v>
      </c>
      <c r="O1710" s="42">
        <v>28941498.719999999</v>
      </c>
      <c r="P1710" s="42">
        <v>16274832.060000001</v>
      </c>
      <c r="Q1710" s="17">
        <f t="shared" si="53"/>
        <v>0.34223866545454545</v>
      </c>
    </row>
    <row r="1711" spans="1:17" x14ac:dyDescent="0.2">
      <c r="A1711" s="18" t="s">
        <v>522</v>
      </c>
      <c r="B1711" s="18" t="s">
        <v>523</v>
      </c>
      <c r="C1711" s="15" t="str">
        <f t="shared" si="52"/>
        <v>21375806 CENTRO DE PRODUCCÓN ARTÍSTICA Y CULTURAL</v>
      </c>
      <c r="D1711" s="18" t="s">
        <v>19</v>
      </c>
      <c r="E1711" s="18" t="s">
        <v>101</v>
      </c>
      <c r="F1711" s="18" t="s">
        <v>102</v>
      </c>
      <c r="G1711" s="42">
        <v>44000000</v>
      </c>
      <c r="H1711" s="42">
        <v>44000000</v>
      </c>
      <c r="I1711" s="42">
        <v>43486083</v>
      </c>
      <c r="J1711" s="42">
        <v>2191518.5099999998</v>
      </c>
      <c r="K1711" s="42">
        <v>28331230.050000001</v>
      </c>
      <c r="L1711" s="42">
        <v>0</v>
      </c>
      <c r="M1711" s="42">
        <v>11951601.390000001</v>
      </c>
      <c r="N1711" s="42">
        <v>0</v>
      </c>
      <c r="O1711" s="42">
        <v>1525650.05</v>
      </c>
      <c r="P1711" s="42">
        <v>1011733.05</v>
      </c>
      <c r="Q1711" s="17">
        <f t="shared" si="53"/>
        <v>0.27162730431818183</v>
      </c>
    </row>
    <row r="1712" spans="1:17" x14ac:dyDescent="0.2">
      <c r="A1712" s="18" t="s">
        <v>522</v>
      </c>
      <c r="B1712" s="18" t="s">
        <v>523</v>
      </c>
      <c r="C1712" s="15" t="str">
        <f t="shared" si="52"/>
        <v>21375806 CENTRO DE PRODUCCÓN ARTÍSTICA Y CULTURAL</v>
      </c>
      <c r="D1712" s="18" t="s">
        <v>19</v>
      </c>
      <c r="E1712" s="18" t="s">
        <v>103</v>
      </c>
      <c r="F1712" s="18" t="s">
        <v>104</v>
      </c>
      <c r="G1712" s="42">
        <v>735210000</v>
      </c>
      <c r="H1712" s="42">
        <v>733110000</v>
      </c>
      <c r="I1712" s="42">
        <v>328349832</v>
      </c>
      <c r="J1712" s="42">
        <v>80550110</v>
      </c>
      <c r="K1712" s="42">
        <v>70403735.609999999</v>
      </c>
      <c r="L1712" s="42">
        <v>0</v>
      </c>
      <c r="M1712" s="42">
        <v>96955393.340000004</v>
      </c>
      <c r="N1712" s="42">
        <v>84259393.340000004</v>
      </c>
      <c r="O1712" s="42">
        <v>485200761.05000001</v>
      </c>
      <c r="P1712" s="42">
        <v>80440593.049999997</v>
      </c>
      <c r="Q1712" s="17">
        <f t="shared" si="53"/>
        <v>0.13225217680839166</v>
      </c>
    </row>
    <row r="1713" spans="1:17" x14ac:dyDescent="0.2">
      <c r="A1713" s="18" t="s">
        <v>522</v>
      </c>
      <c r="B1713" s="18" t="s">
        <v>523</v>
      </c>
      <c r="C1713" s="15" t="str">
        <f t="shared" si="52"/>
        <v>21375806 CENTRO DE PRODUCCÓN ARTÍSTICA Y CULTURAL</v>
      </c>
      <c r="D1713" s="18" t="s">
        <v>19</v>
      </c>
      <c r="E1713" s="18" t="s">
        <v>105</v>
      </c>
      <c r="F1713" s="18" t="s">
        <v>106</v>
      </c>
      <c r="G1713" s="42">
        <v>71550000</v>
      </c>
      <c r="H1713" s="42">
        <v>71550000</v>
      </c>
      <c r="I1713" s="42">
        <v>54790181.18</v>
      </c>
      <c r="J1713" s="42">
        <v>6692435.4100000001</v>
      </c>
      <c r="K1713" s="42">
        <v>17385075.800000001</v>
      </c>
      <c r="L1713" s="42">
        <v>0</v>
      </c>
      <c r="M1713" s="42">
        <v>27550567.260000002</v>
      </c>
      <c r="N1713" s="42">
        <v>6346117.2599999998</v>
      </c>
      <c r="O1713" s="42">
        <v>19921921.530000001</v>
      </c>
      <c r="P1713" s="42">
        <v>3162102.71</v>
      </c>
      <c r="Q1713" s="17">
        <f t="shared" si="53"/>
        <v>0.38505335094339627</v>
      </c>
    </row>
    <row r="1714" spans="1:17" x14ac:dyDescent="0.2">
      <c r="A1714" s="18" t="s">
        <v>522</v>
      </c>
      <c r="B1714" s="18" t="s">
        <v>523</v>
      </c>
      <c r="C1714" s="15" t="str">
        <f t="shared" si="52"/>
        <v>21375806 CENTRO DE PRODUCCÓN ARTÍSTICA Y CULTURAL</v>
      </c>
      <c r="D1714" s="18" t="s">
        <v>19</v>
      </c>
      <c r="E1714" s="18" t="s">
        <v>107</v>
      </c>
      <c r="F1714" s="18" t="s">
        <v>108</v>
      </c>
      <c r="G1714" s="42">
        <v>25000000</v>
      </c>
      <c r="H1714" s="42">
        <v>25000000</v>
      </c>
      <c r="I1714" s="42">
        <v>24236533.670000002</v>
      </c>
      <c r="J1714" s="42">
        <v>766891.45</v>
      </c>
      <c r="K1714" s="42">
        <v>1463870.68</v>
      </c>
      <c r="L1714" s="42">
        <v>0</v>
      </c>
      <c r="M1714" s="42">
        <v>21240729.32</v>
      </c>
      <c r="N1714" s="42">
        <v>36279.32</v>
      </c>
      <c r="O1714" s="42">
        <v>1528508.55</v>
      </c>
      <c r="P1714" s="42">
        <v>765042.22</v>
      </c>
      <c r="Q1714" s="17">
        <f t="shared" si="53"/>
        <v>0.84962917280000005</v>
      </c>
    </row>
    <row r="1715" spans="1:17" x14ac:dyDescent="0.2">
      <c r="A1715" s="18" t="s">
        <v>522</v>
      </c>
      <c r="B1715" s="18" t="s">
        <v>523</v>
      </c>
      <c r="C1715" s="15" t="str">
        <f t="shared" si="52"/>
        <v>21375806 CENTRO DE PRODUCCÓN ARTÍSTICA Y CULTURAL</v>
      </c>
      <c r="D1715" s="18" t="s">
        <v>19</v>
      </c>
      <c r="E1715" s="18" t="s">
        <v>109</v>
      </c>
      <c r="F1715" s="18" t="s">
        <v>110</v>
      </c>
      <c r="G1715" s="42">
        <v>36550000</v>
      </c>
      <c r="H1715" s="42">
        <v>36550000</v>
      </c>
      <c r="I1715" s="42">
        <v>25252364.34</v>
      </c>
      <c r="J1715" s="42">
        <v>5925543.96</v>
      </c>
      <c r="K1715" s="42">
        <v>14862025</v>
      </c>
      <c r="L1715" s="42">
        <v>0</v>
      </c>
      <c r="M1715" s="42">
        <v>4333475</v>
      </c>
      <c r="N1715" s="42">
        <v>4333475</v>
      </c>
      <c r="O1715" s="42">
        <v>11428956.039999999</v>
      </c>
      <c r="P1715" s="42">
        <v>131320.38</v>
      </c>
      <c r="Q1715" s="17">
        <f t="shared" si="53"/>
        <v>0.11856292749658003</v>
      </c>
    </row>
    <row r="1716" spans="1:17" x14ac:dyDescent="0.2">
      <c r="A1716" s="18" t="s">
        <v>522</v>
      </c>
      <c r="B1716" s="18" t="s">
        <v>523</v>
      </c>
      <c r="C1716" s="15" t="str">
        <f t="shared" si="52"/>
        <v>21375806 CENTRO DE PRODUCCÓN ARTÍSTICA Y CULTURAL</v>
      </c>
      <c r="D1716" s="18" t="s">
        <v>19</v>
      </c>
      <c r="E1716" s="18" t="s">
        <v>512</v>
      </c>
      <c r="F1716" s="18" t="s">
        <v>513</v>
      </c>
      <c r="G1716" s="42">
        <v>5000000</v>
      </c>
      <c r="H1716" s="42">
        <v>5000000</v>
      </c>
      <c r="I1716" s="42">
        <v>1208816.5</v>
      </c>
      <c r="J1716" s="42">
        <v>0</v>
      </c>
      <c r="K1716" s="42">
        <v>0</v>
      </c>
      <c r="L1716" s="42">
        <v>0</v>
      </c>
      <c r="M1716" s="42">
        <v>0</v>
      </c>
      <c r="N1716" s="42">
        <v>0</v>
      </c>
      <c r="O1716" s="42">
        <v>5000000</v>
      </c>
      <c r="P1716" s="42">
        <v>1208816.5</v>
      </c>
      <c r="Q1716" s="17">
        <f t="shared" si="53"/>
        <v>0</v>
      </c>
    </row>
    <row r="1717" spans="1:17" x14ac:dyDescent="0.2">
      <c r="A1717" s="18" t="s">
        <v>522</v>
      </c>
      <c r="B1717" s="18" t="s">
        <v>523</v>
      </c>
      <c r="C1717" s="15" t="str">
        <f t="shared" si="52"/>
        <v>21375806 CENTRO DE PRODUCCÓN ARTÍSTICA Y CULTURAL</v>
      </c>
      <c r="D1717" s="18" t="s">
        <v>19</v>
      </c>
      <c r="E1717" s="18" t="s">
        <v>514</v>
      </c>
      <c r="F1717" s="18" t="s">
        <v>515</v>
      </c>
      <c r="G1717" s="42">
        <v>5000000</v>
      </c>
      <c r="H1717" s="42">
        <v>5000000</v>
      </c>
      <c r="I1717" s="42">
        <v>4092466.67</v>
      </c>
      <c r="J1717" s="42">
        <v>0</v>
      </c>
      <c r="K1717" s="42">
        <v>1059180.1200000001</v>
      </c>
      <c r="L1717" s="42">
        <v>0</v>
      </c>
      <c r="M1717" s="42">
        <v>1976362.94</v>
      </c>
      <c r="N1717" s="42">
        <v>1976362.94</v>
      </c>
      <c r="O1717" s="42">
        <v>1964456.94</v>
      </c>
      <c r="P1717" s="42">
        <v>1056923.6100000001</v>
      </c>
      <c r="Q1717" s="17">
        <f t="shared" si="53"/>
        <v>0.39527258799999998</v>
      </c>
    </row>
    <row r="1718" spans="1:17" x14ac:dyDescent="0.2">
      <c r="A1718" s="18" t="s">
        <v>522</v>
      </c>
      <c r="B1718" s="18" t="s">
        <v>523</v>
      </c>
      <c r="C1718" s="15" t="str">
        <f t="shared" si="52"/>
        <v>21375806 CENTRO DE PRODUCCÓN ARTÍSTICA Y CULTURAL</v>
      </c>
      <c r="D1718" s="18" t="s">
        <v>19</v>
      </c>
      <c r="E1718" s="18" t="s">
        <v>111</v>
      </c>
      <c r="F1718" s="18" t="s">
        <v>112</v>
      </c>
      <c r="G1718" s="42">
        <v>4040000</v>
      </c>
      <c r="H1718" s="42">
        <v>4040000</v>
      </c>
      <c r="I1718" s="42">
        <v>3344449.79</v>
      </c>
      <c r="J1718" s="42">
        <v>0</v>
      </c>
      <c r="K1718" s="42">
        <v>139872.35</v>
      </c>
      <c r="L1718" s="42">
        <v>0</v>
      </c>
      <c r="M1718" s="42">
        <v>2196686</v>
      </c>
      <c r="N1718" s="42">
        <v>2196686</v>
      </c>
      <c r="O1718" s="42">
        <v>1703441.65</v>
      </c>
      <c r="P1718" s="42">
        <v>1007891.44</v>
      </c>
      <c r="Q1718" s="17">
        <f t="shared" si="53"/>
        <v>0.54373415841584161</v>
      </c>
    </row>
    <row r="1719" spans="1:17" x14ac:dyDescent="0.2">
      <c r="A1719" s="18" t="s">
        <v>522</v>
      </c>
      <c r="B1719" s="18" t="s">
        <v>523</v>
      </c>
      <c r="C1719" s="15" t="str">
        <f t="shared" si="52"/>
        <v>21375806 CENTRO DE PRODUCCÓN ARTÍSTICA Y CULTURAL</v>
      </c>
      <c r="D1719" s="18" t="s">
        <v>19</v>
      </c>
      <c r="E1719" s="18" t="s">
        <v>113</v>
      </c>
      <c r="F1719" s="18" t="s">
        <v>114</v>
      </c>
      <c r="G1719" s="42">
        <v>4040000</v>
      </c>
      <c r="H1719" s="42">
        <v>4040000</v>
      </c>
      <c r="I1719" s="42">
        <v>3344449.79</v>
      </c>
      <c r="J1719" s="42">
        <v>0</v>
      </c>
      <c r="K1719" s="42">
        <v>139872.35</v>
      </c>
      <c r="L1719" s="42">
        <v>0</v>
      </c>
      <c r="M1719" s="42">
        <v>2196686</v>
      </c>
      <c r="N1719" s="42">
        <v>2196686</v>
      </c>
      <c r="O1719" s="42">
        <v>1703441.65</v>
      </c>
      <c r="P1719" s="42">
        <v>1007891.44</v>
      </c>
      <c r="Q1719" s="17">
        <f t="shared" si="53"/>
        <v>0.54373415841584161</v>
      </c>
    </row>
    <row r="1720" spans="1:17" x14ac:dyDescent="0.2">
      <c r="A1720" s="18" t="s">
        <v>522</v>
      </c>
      <c r="B1720" s="18" t="s">
        <v>523</v>
      </c>
      <c r="C1720" s="15" t="str">
        <f t="shared" si="52"/>
        <v>21375806 CENTRO DE PRODUCCÓN ARTÍSTICA Y CULTURAL</v>
      </c>
      <c r="D1720" s="18" t="s">
        <v>19</v>
      </c>
      <c r="E1720" s="18" t="s">
        <v>115</v>
      </c>
      <c r="F1720" s="18" t="s">
        <v>116</v>
      </c>
      <c r="G1720" s="42">
        <v>6045000</v>
      </c>
      <c r="H1720" s="42">
        <v>6045000</v>
      </c>
      <c r="I1720" s="42">
        <v>5426000</v>
      </c>
      <c r="J1720" s="42">
        <v>0</v>
      </c>
      <c r="K1720" s="42">
        <v>576300</v>
      </c>
      <c r="L1720" s="42">
        <v>0</v>
      </c>
      <c r="M1720" s="42">
        <v>4840242</v>
      </c>
      <c r="N1720" s="42">
        <v>0</v>
      </c>
      <c r="O1720" s="42">
        <v>628458</v>
      </c>
      <c r="P1720" s="42">
        <v>9458</v>
      </c>
      <c r="Q1720" s="17">
        <f t="shared" si="53"/>
        <v>0.80070173697270475</v>
      </c>
    </row>
    <row r="1721" spans="1:17" x14ac:dyDescent="0.2">
      <c r="A1721" s="18" t="s">
        <v>522</v>
      </c>
      <c r="B1721" s="18" t="s">
        <v>523</v>
      </c>
      <c r="C1721" s="15" t="str">
        <f t="shared" si="52"/>
        <v>21375806 CENTRO DE PRODUCCÓN ARTÍSTICA Y CULTURAL</v>
      </c>
      <c r="D1721" s="18" t="s">
        <v>19</v>
      </c>
      <c r="E1721" s="18" t="s">
        <v>117</v>
      </c>
      <c r="F1721" s="18" t="s">
        <v>118</v>
      </c>
      <c r="G1721" s="42">
        <v>800000</v>
      </c>
      <c r="H1721" s="42">
        <v>800000</v>
      </c>
      <c r="I1721" s="42">
        <v>581000</v>
      </c>
      <c r="J1721" s="42">
        <v>0</v>
      </c>
      <c r="K1721" s="42">
        <v>576300</v>
      </c>
      <c r="L1721" s="42">
        <v>0</v>
      </c>
      <c r="M1721" s="42">
        <v>0</v>
      </c>
      <c r="N1721" s="42">
        <v>0</v>
      </c>
      <c r="O1721" s="42">
        <v>223700</v>
      </c>
      <c r="P1721" s="42">
        <v>4700</v>
      </c>
      <c r="Q1721" s="17">
        <f t="shared" si="53"/>
        <v>0</v>
      </c>
    </row>
    <row r="1722" spans="1:17" x14ac:dyDescent="0.2">
      <c r="A1722" s="18" t="s">
        <v>522</v>
      </c>
      <c r="B1722" s="18" t="s">
        <v>523</v>
      </c>
      <c r="C1722" s="15" t="str">
        <f t="shared" si="52"/>
        <v>21375806 CENTRO DE PRODUCCÓN ARTÍSTICA Y CULTURAL</v>
      </c>
      <c r="D1722" s="18" t="s">
        <v>19</v>
      </c>
      <c r="E1722" s="18" t="s">
        <v>119</v>
      </c>
      <c r="F1722" s="18" t="s">
        <v>120</v>
      </c>
      <c r="G1722" s="42">
        <v>5245000</v>
      </c>
      <c r="H1722" s="42">
        <v>5245000</v>
      </c>
      <c r="I1722" s="42">
        <v>4845000</v>
      </c>
      <c r="J1722" s="42">
        <v>0</v>
      </c>
      <c r="K1722" s="42">
        <v>0</v>
      </c>
      <c r="L1722" s="42">
        <v>0</v>
      </c>
      <c r="M1722" s="42">
        <v>4840242</v>
      </c>
      <c r="N1722" s="42">
        <v>0</v>
      </c>
      <c r="O1722" s="42">
        <v>404758</v>
      </c>
      <c r="P1722" s="42">
        <v>4758</v>
      </c>
      <c r="Q1722" s="17">
        <f t="shared" si="53"/>
        <v>0.92282974261201145</v>
      </c>
    </row>
    <row r="1723" spans="1:17" x14ac:dyDescent="0.2">
      <c r="A1723" s="18" t="s">
        <v>522</v>
      </c>
      <c r="B1723" s="18" t="s">
        <v>523</v>
      </c>
      <c r="C1723" s="15" t="str">
        <f t="shared" si="52"/>
        <v>21375806 CENTRO DE PRODUCCÓN ARTÍSTICA Y CULTURAL</v>
      </c>
      <c r="D1723" s="18" t="s">
        <v>19</v>
      </c>
      <c r="E1723" s="18" t="s">
        <v>123</v>
      </c>
      <c r="F1723" s="18" t="s">
        <v>124</v>
      </c>
      <c r="G1723" s="42">
        <v>8000000</v>
      </c>
      <c r="H1723" s="42">
        <v>3000000</v>
      </c>
      <c r="I1723" s="42">
        <v>1660000</v>
      </c>
      <c r="J1723" s="42">
        <v>0</v>
      </c>
      <c r="K1723" s="42">
        <v>49499.94</v>
      </c>
      <c r="L1723" s="42">
        <v>0</v>
      </c>
      <c r="M1723" s="42">
        <v>1595484.92</v>
      </c>
      <c r="N1723" s="42">
        <v>1437623.92</v>
      </c>
      <c r="O1723" s="42">
        <v>1355015.14</v>
      </c>
      <c r="P1723" s="42">
        <v>15015.14</v>
      </c>
      <c r="Q1723" s="17">
        <f t="shared" si="53"/>
        <v>0.53182830666666669</v>
      </c>
    </row>
    <row r="1724" spans="1:17" x14ac:dyDescent="0.2">
      <c r="A1724" s="18" t="s">
        <v>522</v>
      </c>
      <c r="B1724" s="18" t="s">
        <v>523</v>
      </c>
      <c r="C1724" s="15" t="str">
        <f t="shared" si="52"/>
        <v>21375806 CENTRO DE PRODUCCÓN ARTÍSTICA Y CULTURAL</v>
      </c>
      <c r="D1724" s="18" t="s">
        <v>19</v>
      </c>
      <c r="E1724" s="18" t="s">
        <v>129</v>
      </c>
      <c r="F1724" s="18" t="s">
        <v>130</v>
      </c>
      <c r="G1724" s="42">
        <v>2000000</v>
      </c>
      <c r="H1724" s="42">
        <v>1000000</v>
      </c>
      <c r="I1724" s="42">
        <v>0</v>
      </c>
      <c r="J1724" s="42">
        <v>0</v>
      </c>
      <c r="K1724" s="42">
        <v>0</v>
      </c>
      <c r="L1724" s="42">
        <v>0</v>
      </c>
      <c r="M1724" s="42">
        <v>0</v>
      </c>
      <c r="N1724" s="42">
        <v>0</v>
      </c>
      <c r="O1724" s="42">
        <v>1000000</v>
      </c>
      <c r="P1724" s="42">
        <v>0</v>
      </c>
      <c r="Q1724" s="17">
        <f t="shared" si="53"/>
        <v>0</v>
      </c>
    </row>
    <row r="1725" spans="1:17" x14ac:dyDescent="0.2">
      <c r="A1725" s="18" t="s">
        <v>522</v>
      </c>
      <c r="B1725" s="18" t="s">
        <v>523</v>
      </c>
      <c r="C1725" s="15" t="str">
        <f t="shared" si="52"/>
        <v>21375806 CENTRO DE PRODUCCÓN ARTÍSTICA Y CULTURAL</v>
      </c>
      <c r="D1725" s="18" t="s">
        <v>19</v>
      </c>
      <c r="E1725" s="18" t="s">
        <v>131</v>
      </c>
      <c r="F1725" s="18" t="s">
        <v>132</v>
      </c>
      <c r="G1725" s="42">
        <v>1500000</v>
      </c>
      <c r="H1725" s="42">
        <v>1500000</v>
      </c>
      <c r="I1725" s="42">
        <v>1500000</v>
      </c>
      <c r="J1725" s="42">
        <v>0</v>
      </c>
      <c r="K1725" s="42">
        <v>49499.94</v>
      </c>
      <c r="L1725" s="42">
        <v>0</v>
      </c>
      <c r="M1725" s="42">
        <v>1437623.92</v>
      </c>
      <c r="N1725" s="42">
        <v>1437623.92</v>
      </c>
      <c r="O1725" s="42">
        <v>12876.14</v>
      </c>
      <c r="P1725" s="42">
        <v>12876.14</v>
      </c>
      <c r="Q1725" s="17">
        <f t="shared" si="53"/>
        <v>0.95841594666666663</v>
      </c>
    </row>
    <row r="1726" spans="1:17" x14ac:dyDescent="0.2">
      <c r="A1726" s="18" t="s">
        <v>522</v>
      </c>
      <c r="B1726" s="18" t="s">
        <v>523</v>
      </c>
      <c r="C1726" s="15" t="str">
        <f t="shared" si="52"/>
        <v>21375806 CENTRO DE PRODUCCÓN ARTÍSTICA Y CULTURAL</v>
      </c>
      <c r="D1726" s="18" t="s">
        <v>19</v>
      </c>
      <c r="E1726" s="18" t="s">
        <v>133</v>
      </c>
      <c r="F1726" s="18" t="s">
        <v>134</v>
      </c>
      <c r="G1726" s="42">
        <v>1000000</v>
      </c>
      <c r="H1726" s="42">
        <v>0</v>
      </c>
      <c r="I1726" s="42">
        <v>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  <c r="P1726" s="42">
        <v>0</v>
      </c>
      <c r="Q1726" s="17">
        <f t="shared" si="53"/>
        <v>0</v>
      </c>
    </row>
    <row r="1727" spans="1:17" x14ac:dyDescent="0.2">
      <c r="A1727" s="18" t="s">
        <v>522</v>
      </c>
      <c r="B1727" s="18" t="s">
        <v>523</v>
      </c>
      <c r="C1727" s="15" t="str">
        <f t="shared" si="52"/>
        <v>21375806 CENTRO DE PRODUCCÓN ARTÍSTICA Y CULTURAL</v>
      </c>
      <c r="D1727" s="18" t="s">
        <v>19</v>
      </c>
      <c r="E1727" s="18" t="s">
        <v>135</v>
      </c>
      <c r="F1727" s="18" t="s">
        <v>136</v>
      </c>
      <c r="G1727" s="42">
        <v>1000000</v>
      </c>
      <c r="H1727" s="42">
        <v>0</v>
      </c>
      <c r="I1727" s="42">
        <v>0</v>
      </c>
      <c r="J1727" s="42">
        <v>0</v>
      </c>
      <c r="K1727" s="42">
        <v>0</v>
      </c>
      <c r="L1727" s="42">
        <v>0</v>
      </c>
      <c r="M1727" s="42">
        <v>0</v>
      </c>
      <c r="N1727" s="42">
        <v>0</v>
      </c>
      <c r="O1727" s="42">
        <v>0</v>
      </c>
      <c r="P1727" s="42">
        <v>0</v>
      </c>
      <c r="Q1727" s="17">
        <f t="shared" si="53"/>
        <v>0</v>
      </c>
    </row>
    <row r="1728" spans="1:17" x14ac:dyDescent="0.2">
      <c r="A1728" s="18" t="s">
        <v>522</v>
      </c>
      <c r="B1728" s="18" t="s">
        <v>523</v>
      </c>
      <c r="C1728" s="15" t="str">
        <f t="shared" si="52"/>
        <v>21375806 CENTRO DE PRODUCCÓN ARTÍSTICA Y CULTURAL</v>
      </c>
      <c r="D1728" s="18" t="s">
        <v>19</v>
      </c>
      <c r="E1728" s="18" t="s">
        <v>137</v>
      </c>
      <c r="F1728" s="18" t="s">
        <v>138</v>
      </c>
      <c r="G1728" s="42">
        <v>1500000</v>
      </c>
      <c r="H1728" s="42">
        <v>0</v>
      </c>
      <c r="I1728" s="42">
        <v>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  <c r="P1728" s="42">
        <v>0</v>
      </c>
      <c r="Q1728" s="17">
        <f t="shared" si="53"/>
        <v>0</v>
      </c>
    </row>
    <row r="1729" spans="1:17" x14ac:dyDescent="0.2">
      <c r="A1729" s="18" t="s">
        <v>522</v>
      </c>
      <c r="B1729" s="18" t="s">
        <v>523</v>
      </c>
      <c r="C1729" s="15" t="str">
        <f t="shared" si="52"/>
        <v>21375806 CENTRO DE PRODUCCÓN ARTÍSTICA Y CULTURAL</v>
      </c>
      <c r="D1729" s="18" t="s">
        <v>19</v>
      </c>
      <c r="E1729" s="18" t="s">
        <v>139</v>
      </c>
      <c r="F1729" s="18" t="s">
        <v>140</v>
      </c>
      <c r="G1729" s="42">
        <v>1000000</v>
      </c>
      <c r="H1729" s="42">
        <v>500000</v>
      </c>
      <c r="I1729" s="42">
        <v>160000</v>
      </c>
      <c r="J1729" s="42">
        <v>0</v>
      </c>
      <c r="K1729" s="42">
        <v>0</v>
      </c>
      <c r="L1729" s="42">
        <v>0</v>
      </c>
      <c r="M1729" s="42">
        <v>157861</v>
      </c>
      <c r="N1729" s="42">
        <v>0</v>
      </c>
      <c r="O1729" s="42">
        <v>342139</v>
      </c>
      <c r="P1729" s="42">
        <v>2139</v>
      </c>
      <c r="Q1729" s="17">
        <f t="shared" si="53"/>
        <v>0.315722</v>
      </c>
    </row>
    <row r="1730" spans="1:17" x14ac:dyDescent="0.2">
      <c r="A1730" s="18" t="s">
        <v>522</v>
      </c>
      <c r="B1730" s="18" t="s">
        <v>523</v>
      </c>
      <c r="C1730" s="15" t="str">
        <f t="shared" si="52"/>
        <v>21375806 CENTRO DE PRODUCCÓN ARTÍSTICA Y CULTURAL</v>
      </c>
      <c r="D1730" s="18" t="s">
        <v>19</v>
      </c>
      <c r="E1730" s="18" t="s">
        <v>141</v>
      </c>
      <c r="F1730" s="18" t="s">
        <v>142</v>
      </c>
      <c r="G1730" s="42">
        <v>200000</v>
      </c>
      <c r="H1730" s="42">
        <v>200000</v>
      </c>
      <c r="I1730" s="42">
        <v>60000</v>
      </c>
      <c r="J1730" s="42">
        <v>0</v>
      </c>
      <c r="K1730" s="42">
        <v>1231</v>
      </c>
      <c r="L1730" s="42">
        <v>0</v>
      </c>
      <c r="M1730" s="42">
        <v>58769</v>
      </c>
      <c r="N1730" s="42">
        <v>58769</v>
      </c>
      <c r="O1730" s="42">
        <v>140000</v>
      </c>
      <c r="P1730" s="42">
        <v>0</v>
      </c>
      <c r="Q1730" s="17">
        <f t="shared" si="53"/>
        <v>0.29384500000000002</v>
      </c>
    </row>
    <row r="1731" spans="1:17" x14ac:dyDescent="0.2">
      <c r="A1731" s="18" t="s">
        <v>522</v>
      </c>
      <c r="B1731" s="18" t="s">
        <v>523</v>
      </c>
      <c r="C1731" s="15" t="str">
        <f t="shared" si="52"/>
        <v>21375806 CENTRO DE PRODUCCÓN ARTÍSTICA Y CULTURAL</v>
      </c>
      <c r="D1731" s="18" t="s">
        <v>19</v>
      </c>
      <c r="E1731" s="18" t="s">
        <v>145</v>
      </c>
      <c r="F1731" s="18" t="s">
        <v>146</v>
      </c>
      <c r="G1731" s="42">
        <v>200000</v>
      </c>
      <c r="H1731" s="42">
        <v>200000</v>
      </c>
      <c r="I1731" s="42">
        <v>60000</v>
      </c>
      <c r="J1731" s="42">
        <v>0</v>
      </c>
      <c r="K1731" s="42">
        <v>1231</v>
      </c>
      <c r="L1731" s="42">
        <v>0</v>
      </c>
      <c r="M1731" s="42">
        <v>58769</v>
      </c>
      <c r="N1731" s="42">
        <v>58769</v>
      </c>
      <c r="O1731" s="42">
        <v>140000</v>
      </c>
      <c r="P1731" s="42">
        <v>0</v>
      </c>
      <c r="Q1731" s="17">
        <f t="shared" si="53"/>
        <v>0.29384500000000002</v>
      </c>
    </row>
    <row r="1732" spans="1:17" x14ac:dyDescent="0.2">
      <c r="A1732" s="18" t="s">
        <v>522</v>
      </c>
      <c r="B1732" s="18" t="s">
        <v>523</v>
      </c>
      <c r="C1732" s="15" t="str">
        <f t="shared" si="52"/>
        <v>21375806 CENTRO DE PRODUCCÓN ARTÍSTICA Y CULTURAL</v>
      </c>
      <c r="D1732" s="18" t="s">
        <v>19</v>
      </c>
      <c r="E1732" s="18" t="s">
        <v>153</v>
      </c>
      <c r="F1732" s="18" t="s">
        <v>154</v>
      </c>
      <c r="G1732" s="42">
        <v>16385000</v>
      </c>
      <c r="H1732" s="42">
        <v>17385000</v>
      </c>
      <c r="I1732" s="42">
        <v>8642500</v>
      </c>
      <c r="J1732" s="42">
        <v>2726505.85</v>
      </c>
      <c r="K1732" s="42">
        <v>570977.23</v>
      </c>
      <c r="L1732" s="42">
        <v>0</v>
      </c>
      <c r="M1732" s="42">
        <v>978090.84</v>
      </c>
      <c r="N1732" s="42">
        <v>689132.96</v>
      </c>
      <c r="O1732" s="42">
        <v>13109426.08</v>
      </c>
      <c r="P1732" s="42">
        <v>4366926.08</v>
      </c>
      <c r="Q1732" s="17">
        <f t="shared" si="53"/>
        <v>5.6260617773943054E-2</v>
      </c>
    </row>
    <row r="1733" spans="1:17" x14ac:dyDescent="0.2">
      <c r="A1733" s="18" t="s">
        <v>522</v>
      </c>
      <c r="B1733" s="18" t="s">
        <v>523</v>
      </c>
      <c r="C1733" s="15" t="str">
        <f t="shared" si="52"/>
        <v>21375806 CENTRO DE PRODUCCÓN ARTÍSTICA Y CULTURAL</v>
      </c>
      <c r="D1733" s="18" t="s">
        <v>19</v>
      </c>
      <c r="E1733" s="18" t="s">
        <v>155</v>
      </c>
      <c r="F1733" s="18" t="s">
        <v>156</v>
      </c>
      <c r="G1733" s="42">
        <v>9500000</v>
      </c>
      <c r="H1733" s="42">
        <v>9500000</v>
      </c>
      <c r="I1733" s="42">
        <v>5500000</v>
      </c>
      <c r="J1733" s="42">
        <v>1314569</v>
      </c>
      <c r="K1733" s="42">
        <v>404461</v>
      </c>
      <c r="L1733" s="42">
        <v>0</v>
      </c>
      <c r="M1733" s="42">
        <v>595539</v>
      </c>
      <c r="N1733" s="42">
        <v>595539</v>
      </c>
      <c r="O1733" s="42">
        <v>7185431</v>
      </c>
      <c r="P1733" s="42">
        <v>3185431</v>
      </c>
      <c r="Q1733" s="17">
        <f t="shared" si="53"/>
        <v>6.2688315789473689E-2</v>
      </c>
    </row>
    <row r="1734" spans="1:17" x14ac:dyDescent="0.2">
      <c r="A1734" s="18" t="s">
        <v>522</v>
      </c>
      <c r="B1734" s="18" t="s">
        <v>523</v>
      </c>
      <c r="C1734" s="15" t="str">
        <f t="shared" si="52"/>
        <v>21375806 CENTRO DE PRODUCCÓN ARTÍSTICA Y CULTURAL</v>
      </c>
      <c r="D1734" s="18" t="s">
        <v>19</v>
      </c>
      <c r="E1734" s="18" t="s">
        <v>157</v>
      </c>
      <c r="F1734" s="18" t="s">
        <v>158</v>
      </c>
      <c r="G1734" s="42">
        <v>6000000</v>
      </c>
      <c r="H1734" s="42">
        <v>6000000</v>
      </c>
      <c r="I1734" s="42">
        <v>4000000</v>
      </c>
      <c r="J1734" s="42">
        <v>427117</v>
      </c>
      <c r="K1734" s="42">
        <v>404461</v>
      </c>
      <c r="L1734" s="42">
        <v>0</v>
      </c>
      <c r="M1734" s="42">
        <v>595539</v>
      </c>
      <c r="N1734" s="42">
        <v>595539</v>
      </c>
      <c r="O1734" s="42">
        <v>4572883</v>
      </c>
      <c r="P1734" s="42">
        <v>2572883</v>
      </c>
      <c r="Q1734" s="17">
        <f t="shared" si="53"/>
        <v>9.9256499999999998E-2</v>
      </c>
    </row>
    <row r="1735" spans="1:17" x14ac:dyDescent="0.2">
      <c r="A1735" s="18" t="s">
        <v>522</v>
      </c>
      <c r="B1735" s="18" t="s">
        <v>523</v>
      </c>
      <c r="C1735" s="15" t="str">
        <f t="shared" ref="C1735:C1798" si="54">+CONCATENATE(A1735," ",B1735)</f>
        <v>21375806 CENTRO DE PRODUCCÓN ARTÍSTICA Y CULTURAL</v>
      </c>
      <c r="D1735" s="18" t="s">
        <v>19</v>
      </c>
      <c r="E1735" s="18" t="s">
        <v>161</v>
      </c>
      <c r="F1735" s="18" t="s">
        <v>162</v>
      </c>
      <c r="G1735" s="42">
        <v>3500000</v>
      </c>
      <c r="H1735" s="42">
        <v>3500000</v>
      </c>
      <c r="I1735" s="42">
        <v>1500000</v>
      </c>
      <c r="J1735" s="42">
        <v>887452</v>
      </c>
      <c r="K1735" s="42">
        <v>0</v>
      </c>
      <c r="L1735" s="42">
        <v>0</v>
      </c>
      <c r="M1735" s="42">
        <v>0</v>
      </c>
      <c r="N1735" s="42">
        <v>0</v>
      </c>
      <c r="O1735" s="42">
        <v>2612548</v>
      </c>
      <c r="P1735" s="42">
        <v>612548</v>
      </c>
      <c r="Q1735" s="17">
        <f t="shared" ref="Q1735:Q1798" si="55">+IFERROR(M1735/H1735,0)</f>
        <v>0</v>
      </c>
    </row>
    <row r="1736" spans="1:17" x14ac:dyDescent="0.2">
      <c r="A1736" s="18" t="s">
        <v>522</v>
      </c>
      <c r="B1736" s="18" t="s">
        <v>523</v>
      </c>
      <c r="C1736" s="15" t="str">
        <f t="shared" si="54"/>
        <v>21375806 CENTRO DE PRODUCCÓN ARTÍSTICA Y CULTURAL</v>
      </c>
      <c r="D1736" s="18" t="s">
        <v>19</v>
      </c>
      <c r="E1736" s="18" t="s">
        <v>171</v>
      </c>
      <c r="F1736" s="18" t="s">
        <v>172</v>
      </c>
      <c r="G1736" s="42">
        <v>2720000</v>
      </c>
      <c r="H1736" s="42">
        <v>2720000</v>
      </c>
      <c r="I1736" s="42">
        <v>1950000</v>
      </c>
      <c r="J1736" s="42">
        <v>1411936.85</v>
      </c>
      <c r="K1736" s="42">
        <v>0</v>
      </c>
      <c r="L1736" s="42">
        <v>0</v>
      </c>
      <c r="M1736" s="42">
        <v>0</v>
      </c>
      <c r="N1736" s="42">
        <v>0</v>
      </c>
      <c r="O1736" s="42">
        <v>1308063.1499999999</v>
      </c>
      <c r="P1736" s="42">
        <v>538063.15</v>
      </c>
      <c r="Q1736" s="17">
        <f t="shared" si="55"/>
        <v>0</v>
      </c>
    </row>
    <row r="1737" spans="1:17" x14ac:dyDescent="0.2">
      <c r="A1737" s="18" t="s">
        <v>522</v>
      </c>
      <c r="B1737" s="18" t="s">
        <v>523</v>
      </c>
      <c r="C1737" s="15" t="str">
        <f t="shared" si="54"/>
        <v>21375806 CENTRO DE PRODUCCÓN ARTÍSTICA Y CULTURAL</v>
      </c>
      <c r="D1737" s="18" t="s">
        <v>19</v>
      </c>
      <c r="E1737" s="18" t="s">
        <v>173</v>
      </c>
      <c r="F1737" s="18" t="s">
        <v>174</v>
      </c>
      <c r="G1737" s="42">
        <v>120000</v>
      </c>
      <c r="H1737" s="42">
        <v>120000</v>
      </c>
      <c r="I1737" s="42">
        <v>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120000</v>
      </c>
      <c r="P1737" s="42">
        <v>0</v>
      </c>
      <c r="Q1737" s="17">
        <f t="shared" si="55"/>
        <v>0</v>
      </c>
    </row>
    <row r="1738" spans="1:17" x14ac:dyDescent="0.2">
      <c r="A1738" s="18" t="s">
        <v>522</v>
      </c>
      <c r="B1738" s="18" t="s">
        <v>523</v>
      </c>
      <c r="C1738" s="15" t="str">
        <f t="shared" si="54"/>
        <v>21375806 CENTRO DE PRODUCCÓN ARTÍSTICA Y CULTURAL</v>
      </c>
      <c r="D1738" s="18" t="s">
        <v>19</v>
      </c>
      <c r="E1738" s="18" t="s">
        <v>177</v>
      </c>
      <c r="F1738" s="18" t="s">
        <v>178</v>
      </c>
      <c r="G1738" s="42">
        <v>2000000</v>
      </c>
      <c r="H1738" s="42">
        <v>2000000</v>
      </c>
      <c r="I1738" s="42">
        <v>1500000</v>
      </c>
      <c r="J1738" s="42">
        <v>1411936.85</v>
      </c>
      <c r="K1738" s="42">
        <v>0</v>
      </c>
      <c r="L1738" s="42">
        <v>0</v>
      </c>
      <c r="M1738" s="42">
        <v>0</v>
      </c>
      <c r="N1738" s="42">
        <v>0</v>
      </c>
      <c r="O1738" s="42">
        <v>588063.15</v>
      </c>
      <c r="P1738" s="42">
        <v>88063.15</v>
      </c>
      <c r="Q1738" s="17">
        <f t="shared" si="55"/>
        <v>0</v>
      </c>
    </row>
    <row r="1739" spans="1:17" x14ac:dyDescent="0.2">
      <c r="A1739" s="18" t="s">
        <v>522</v>
      </c>
      <c r="B1739" s="18" t="s">
        <v>523</v>
      </c>
      <c r="C1739" s="15" t="str">
        <f t="shared" si="54"/>
        <v>21375806 CENTRO DE PRODUCCÓN ARTÍSTICA Y CULTURAL</v>
      </c>
      <c r="D1739" s="18" t="s">
        <v>19</v>
      </c>
      <c r="E1739" s="18" t="s">
        <v>179</v>
      </c>
      <c r="F1739" s="18" t="s">
        <v>180</v>
      </c>
      <c r="G1739" s="42">
        <v>600000</v>
      </c>
      <c r="H1739" s="42">
        <v>600000</v>
      </c>
      <c r="I1739" s="42">
        <v>450000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600000</v>
      </c>
      <c r="P1739" s="42">
        <v>450000</v>
      </c>
      <c r="Q1739" s="17">
        <f t="shared" si="55"/>
        <v>0</v>
      </c>
    </row>
    <row r="1740" spans="1:17" x14ac:dyDescent="0.2">
      <c r="A1740" s="18" t="s">
        <v>522</v>
      </c>
      <c r="B1740" s="18" t="s">
        <v>523</v>
      </c>
      <c r="C1740" s="15" t="str">
        <f t="shared" si="54"/>
        <v>21375806 CENTRO DE PRODUCCÓN ARTÍSTICA Y CULTURAL</v>
      </c>
      <c r="D1740" s="18" t="s">
        <v>19</v>
      </c>
      <c r="E1740" s="18" t="s">
        <v>185</v>
      </c>
      <c r="F1740" s="18" t="s">
        <v>186</v>
      </c>
      <c r="G1740" s="42">
        <v>90000</v>
      </c>
      <c r="H1740" s="42">
        <v>1090000</v>
      </c>
      <c r="I1740" s="42">
        <v>67500</v>
      </c>
      <c r="J1740" s="42">
        <v>0</v>
      </c>
      <c r="K1740" s="42">
        <v>0</v>
      </c>
      <c r="L1740" s="42">
        <v>0</v>
      </c>
      <c r="M1740" s="42">
        <v>0</v>
      </c>
      <c r="N1740" s="42">
        <v>0</v>
      </c>
      <c r="O1740" s="42">
        <v>1090000</v>
      </c>
      <c r="P1740" s="42">
        <v>67500</v>
      </c>
      <c r="Q1740" s="17">
        <f t="shared" si="55"/>
        <v>0</v>
      </c>
    </row>
    <row r="1741" spans="1:17" x14ac:dyDescent="0.2">
      <c r="A1741" s="18" t="s">
        <v>522</v>
      </c>
      <c r="B1741" s="18" t="s">
        <v>523</v>
      </c>
      <c r="C1741" s="15" t="str">
        <f t="shared" si="54"/>
        <v>21375806 CENTRO DE PRODUCCÓN ARTÍSTICA Y CULTURAL</v>
      </c>
      <c r="D1741" s="18" t="s">
        <v>19</v>
      </c>
      <c r="E1741" s="18" t="s">
        <v>189</v>
      </c>
      <c r="F1741" s="18" t="s">
        <v>190</v>
      </c>
      <c r="G1741" s="42">
        <v>90000</v>
      </c>
      <c r="H1741" s="42">
        <v>1090000</v>
      </c>
      <c r="I1741" s="42">
        <v>67500</v>
      </c>
      <c r="J1741" s="42">
        <v>0</v>
      </c>
      <c r="K1741" s="42">
        <v>0</v>
      </c>
      <c r="L1741" s="42">
        <v>0</v>
      </c>
      <c r="M1741" s="42">
        <v>0</v>
      </c>
      <c r="N1741" s="42">
        <v>0</v>
      </c>
      <c r="O1741" s="42">
        <v>1090000</v>
      </c>
      <c r="P1741" s="42">
        <v>67500</v>
      </c>
      <c r="Q1741" s="17">
        <f t="shared" si="55"/>
        <v>0</v>
      </c>
    </row>
    <row r="1742" spans="1:17" x14ac:dyDescent="0.2">
      <c r="A1742" s="18" t="s">
        <v>522</v>
      </c>
      <c r="B1742" s="18" t="s">
        <v>523</v>
      </c>
      <c r="C1742" s="15" t="str">
        <f t="shared" si="54"/>
        <v>21375806 CENTRO DE PRODUCCÓN ARTÍSTICA Y CULTURAL</v>
      </c>
      <c r="D1742" s="18" t="s">
        <v>19</v>
      </c>
      <c r="E1742" s="18" t="s">
        <v>191</v>
      </c>
      <c r="F1742" s="18" t="s">
        <v>192</v>
      </c>
      <c r="G1742" s="42">
        <v>4075000</v>
      </c>
      <c r="H1742" s="42">
        <v>4075000</v>
      </c>
      <c r="I1742" s="42">
        <v>1125000</v>
      </c>
      <c r="J1742" s="42">
        <v>0</v>
      </c>
      <c r="K1742" s="42">
        <v>166516.23000000001</v>
      </c>
      <c r="L1742" s="42">
        <v>0</v>
      </c>
      <c r="M1742" s="42">
        <v>382551.84</v>
      </c>
      <c r="N1742" s="42">
        <v>93593.96</v>
      </c>
      <c r="O1742" s="42">
        <v>3525931.93</v>
      </c>
      <c r="P1742" s="42">
        <v>575931.93000000005</v>
      </c>
      <c r="Q1742" s="17">
        <f t="shared" si="55"/>
        <v>9.3877752147239271E-2</v>
      </c>
    </row>
    <row r="1743" spans="1:17" x14ac:dyDescent="0.2">
      <c r="A1743" s="18" t="s">
        <v>522</v>
      </c>
      <c r="B1743" s="18" t="s">
        <v>523</v>
      </c>
      <c r="C1743" s="15" t="str">
        <f t="shared" si="54"/>
        <v>21375806 CENTRO DE PRODUCCÓN ARTÍSTICA Y CULTURAL</v>
      </c>
      <c r="D1743" s="18" t="s">
        <v>19</v>
      </c>
      <c r="E1743" s="18" t="s">
        <v>193</v>
      </c>
      <c r="F1743" s="18" t="s">
        <v>194</v>
      </c>
      <c r="G1743" s="42">
        <v>700000</v>
      </c>
      <c r="H1743" s="42">
        <v>700000</v>
      </c>
      <c r="I1743" s="42">
        <v>100000</v>
      </c>
      <c r="J1743" s="42">
        <v>0</v>
      </c>
      <c r="K1743" s="42">
        <v>3607.94</v>
      </c>
      <c r="L1743" s="42">
        <v>0</v>
      </c>
      <c r="M1743" s="42">
        <v>34585.74</v>
      </c>
      <c r="N1743" s="42">
        <v>0</v>
      </c>
      <c r="O1743" s="42">
        <v>661806.31999999995</v>
      </c>
      <c r="P1743" s="42">
        <v>61806.32</v>
      </c>
      <c r="Q1743" s="17">
        <f t="shared" si="55"/>
        <v>4.9408199999999999E-2</v>
      </c>
    </row>
    <row r="1744" spans="1:17" x14ac:dyDescent="0.2">
      <c r="A1744" s="18" t="s">
        <v>522</v>
      </c>
      <c r="B1744" s="18" t="s">
        <v>523</v>
      </c>
      <c r="C1744" s="15" t="str">
        <f t="shared" si="54"/>
        <v>21375806 CENTRO DE PRODUCCÓN ARTÍSTICA Y CULTURAL</v>
      </c>
      <c r="D1744" s="18" t="s">
        <v>19</v>
      </c>
      <c r="E1744" s="18" t="s">
        <v>197</v>
      </c>
      <c r="F1744" s="18" t="s">
        <v>198</v>
      </c>
      <c r="G1744" s="42">
        <v>700000</v>
      </c>
      <c r="H1744" s="42">
        <v>700000</v>
      </c>
      <c r="I1744" s="42">
        <v>525000</v>
      </c>
      <c r="J1744" s="42">
        <v>0</v>
      </c>
      <c r="K1744" s="42">
        <v>1542.46</v>
      </c>
      <c r="L1744" s="42">
        <v>0</v>
      </c>
      <c r="M1744" s="42">
        <v>68020.23</v>
      </c>
      <c r="N1744" s="42">
        <v>45286.46</v>
      </c>
      <c r="O1744" s="42">
        <v>630437.31000000006</v>
      </c>
      <c r="P1744" s="42">
        <v>455437.31</v>
      </c>
      <c r="Q1744" s="17">
        <f t="shared" si="55"/>
        <v>9.717175714285714E-2</v>
      </c>
    </row>
    <row r="1745" spans="1:17" x14ac:dyDescent="0.2">
      <c r="A1745" s="18" t="s">
        <v>522</v>
      </c>
      <c r="B1745" s="18" t="s">
        <v>523</v>
      </c>
      <c r="C1745" s="15" t="str">
        <f t="shared" si="54"/>
        <v>21375806 CENTRO DE PRODUCCÓN ARTÍSTICA Y CULTURAL</v>
      </c>
      <c r="D1745" s="18" t="s">
        <v>19</v>
      </c>
      <c r="E1745" s="18" t="s">
        <v>201</v>
      </c>
      <c r="F1745" s="18" t="s">
        <v>202</v>
      </c>
      <c r="G1745" s="42">
        <v>1000000</v>
      </c>
      <c r="H1745" s="42">
        <v>1000000</v>
      </c>
      <c r="I1745" s="42">
        <v>500000</v>
      </c>
      <c r="J1745" s="42">
        <v>0</v>
      </c>
      <c r="K1745" s="42">
        <v>161365.82999999999</v>
      </c>
      <c r="L1745" s="42">
        <v>0</v>
      </c>
      <c r="M1745" s="42">
        <v>279945.87</v>
      </c>
      <c r="N1745" s="42">
        <v>48307.5</v>
      </c>
      <c r="O1745" s="42">
        <v>558688.30000000005</v>
      </c>
      <c r="P1745" s="42">
        <v>58688.3</v>
      </c>
      <c r="Q1745" s="17">
        <f t="shared" si="55"/>
        <v>0.27994586999999999</v>
      </c>
    </row>
    <row r="1746" spans="1:17" x14ac:dyDescent="0.2">
      <c r="A1746" s="18" t="s">
        <v>522</v>
      </c>
      <c r="B1746" s="18" t="s">
        <v>523</v>
      </c>
      <c r="C1746" s="15" t="str">
        <f t="shared" si="54"/>
        <v>21375806 CENTRO DE PRODUCCÓN ARTÍSTICA Y CULTURAL</v>
      </c>
      <c r="D1746" s="18" t="s">
        <v>19</v>
      </c>
      <c r="E1746" s="18" t="s">
        <v>203</v>
      </c>
      <c r="F1746" s="18" t="s">
        <v>204</v>
      </c>
      <c r="G1746" s="42">
        <v>1500000</v>
      </c>
      <c r="H1746" s="42">
        <v>1500000</v>
      </c>
      <c r="I1746" s="42">
        <v>0</v>
      </c>
      <c r="J1746" s="42">
        <v>0</v>
      </c>
      <c r="K1746" s="42">
        <v>0</v>
      </c>
      <c r="L1746" s="42">
        <v>0</v>
      </c>
      <c r="M1746" s="42">
        <v>0</v>
      </c>
      <c r="N1746" s="42">
        <v>0</v>
      </c>
      <c r="O1746" s="42">
        <v>1500000</v>
      </c>
      <c r="P1746" s="42">
        <v>0</v>
      </c>
      <c r="Q1746" s="17">
        <f t="shared" si="55"/>
        <v>0</v>
      </c>
    </row>
    <row r="1747" spans="1:17" x14ac:dyDescent="0.2">
      <c r="A1747" s="18" t="s">
        <v>522</v>
      </c>
      <c r="B1747" s="18" t="s">
        <v>523</v>
      </c>
      <c r="C1747" s="15" t="str">
        <f t="shared" si="54"/>
        <v>21375806 CENTRO DE PRODUCCÓN ARTÍSTICA Y CULTURAL</v>
      </c>
      <c r="D1747" s="18" t="s">
        <v>19</v>
      </c>
      <c r="E1747" s="18" t="s">
        <v>205</v>
      </c>
      <c r="F1747" s="18" t="s">
        <v>206</v>
      </c>
      <c r="G1747" s="42">
        <v>175000</v>
      </c>
      <c r="H1747" s="42">
        <v>175000</v>
      </c>
      <c r="I1747" s="42">
        <v>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175000</v>
      </c>
      <c r="P1747" s="42">
        <v>0</v>
      </c>
      <c r="Q1747" s="17">
        <f t="shared" si="55"/>
        <v>0</v>
      </c>
    </row>
    <row r="1748" spans="1:17" x14ac:dyDescent="0.2">
      <c r="A1748" s="18" t="s">
        <v>522</v>
      </c>
      <c r="B1748" s="18" t="s">
        <v>523</v>
      </c>
      <c r="C1748" s="15" t="str">
        <f t="shared" si="54"/>
        <v>21375806 CENTRO DE PRODUCCÓN ARTÍSTICA Y CULTURAL</v>
      </c>
      <c r="D1748" s="18" t="s">
        <v>19</v>
      </c>
      <c r="E1748" s="18" t="s">
        <v>254</v>
      </c>
      <c r="F1748" s="18" t="s">
        <v>255</v>
      </c>
      <c r="G1748" s="42">
        <v>10450000</v>
      </c>
      <c r="H1748" s="42">
        <v>14450000</v>
      </c>
      <c r="I1748" s="42">
        <v>9437500</v>
      </c>
      <c r="J1748" s="42">
        <v>6418473.0099999998</v>
      </c>
      <c r="K1748" s="42">
        <v>656765.64</v>
      </c>
      <c r="L1748" s="42">
        <v>0</v>
      </c>
      <c r="M1748" s="42">
        <v>284772.40999999997</v>
      </c>
      <c r="N1748" s="42">
        <v>0</v>
      </c>
      <c r="O1748" s="42">
        <v>7089988.9400000004</v>
      </c>
      <c r="P1748" s="42">
        <v>2077488.94</v>
      </c>
      <c r="Q1748" s="17">
        <f t="shared" si="55"/>
        <v>1.9707433217993078E-2</v>
      </c>
    </row>
    <row r="1749" spans="1:17" x14ac:dyDescent="0.2">
      <c r="A1749" s="18" t="s">
        <v>522</v>
      </c>
      <c r="B1749" s="18" t="s">
        <v>523</v>
      </c>
      <c r="C1749" s="15" t="str">
        <f t="shared" si="54"/>
        <v>21375806 CENTRO DE PRODUCCÓN ARTÍSTICA Y CULTURAL</v>
      </c>
      <c r="D1749" s="18" t="s">
        <v>19</v>
      </c>
      <c r="E1749" s="18" t="s">
        <v>256</v>
      </c>
      <c r="F1749" s="18" t="s">
        <v>257</v>
      </c>
      <c r="G1749" s="42">
        <v>9550000</v>
      </c>
      <c r="H1749" s="42">
        <v>13550000</v>
      </c>
      <c r="I1749" s="42">
        <v>8762500</v>
      </c>
      <c r="J1749" s="42">
        <v>6418473.0099999998</v>
      </c>
      <c r="K1749" s="42">
        <v>656765.64</v>
      </c>
      <c r="L1749" s="42">
        <v>0</v>
      </c>
      <c r="M1749" s="42">
        <v>284772.40999999997</v>
      </c>
      <c r="N1749" s="42">
        <v>0</v>
      </c>
      <c r="O1749" s="42">
        <v>6189988.9400000004</v>
      </c>
      <c r="P1749" s="42">
        <v>1402488.94</v>
      </c>
      <c r="Q1749" s="17">
        <f t="shared" si="55"/>
        <v>2.1016414022140221E-2</v>
      </c>
    </row>
    <row r="1750" spans="1:17" x14ac:dyDescent="0.2">
      <c r="A1750" s="18" t="s">
        <v>522</v>
      </c>
      <c r="B1750" s="18" t="s">
        <v>523</v>
      </c>
      <c r="C1750" s="15" t="str">
        <f t="shared" si="54"/>
        <v>21375806 CENTRO DE PRODUCCÓN ARTÍSTICA Y CULTURAL</v>
      </c>
      <c r="D1750" s="18" t="s">
        <v>19</v>
      </c>
      <c r="E1750" s="18" t="s">
        <v>266</v>
      </c>
      <c r="F1750" s="18" t="s">
        <v>267</v>
      </c>
      <c r="G1750" s="42">
        <v>0</v>
      </c>
      <c r="H1750" s="42">
        <v>4000000</v>
      </c>
      <c r="I1750" s="42">
        <v>0</v>
      </c>
      <c r="J1750" s="42">
        <v>0</v>
      </c>
      <c r="K1750" s="42">
        <v>0</v>
      </c>
      <c r="L1750" s="42">
        <v>0</v>
      </c>
      <c r="M1750" s="42">
        <v>0</v>
      </c>
      <c r="N1750" s="42">
        <v>0</v>
      </c>
      <c r="O1750" s="42">
        <v>4000000</v>
      </c>
      <c r="P1750" s="42">
        <v>0</v>
      </c>
      <c r="Q1750" s="17">
        <f t="shared" si="55"/>
        <v>0</v>
      </c>
    </row>
    <row r="1751" spans="1:17" x14ac:dyDescent="0.2">
      <c r="A1751" s="18" t="s">
        <v>522</v>
      </c>
      <c r="B1751" s="18" t="s">
        <v>523</v>
      </c>
      <c r="C1751" s="15" t="str">
        <f t="shared" si="54"/>
        <v>21375806 CENTRO DE PRODUCCÓN ARTÍSTICA Y CULTURAL</v>
      </c>
      <c r="D1751" s="18" t="s">
        <v>253</v>
      </c>
      <c r="E1751" s="18" t="s">
        <v>260</v>
      </c>
      <c r="F1751" s="18" t="s">
        <v>261</v>
      </c>
      <c r="G1751" s="42">
        <v>1500000</v>
      </c>
      <c r="H1751" s="42">
        <v>1500000</v>
      </c>
      <c r="I1751" s="42">
        <v>1100000</v>
      </c>
      <c r="J1751" s="42">
        <v>0</v>
      </c>
      <c r="K1751" s="42">
        <v>625494.28</v>
      </c>
      <c r="L1751" s="42">
        <v>0</v>
      </c>
      <c r="M1751" s="42">
        <v>0</v>
      </c>
      <c r="N1751" s="42">
        <v>0</v>
      </c>
      <c r="O1751" s="42">
        <v>874505.72</v>
      </c>
      <c r="P1751" s="42">
        <v>474505.72</v>
      </c>
      <c r="Q1751" s="17">
        <f t="shared" si="55"/>
        <v>0</v>
      </c>
    </row>
    <row r="1752" spans="1:17" x14ac:dyDescent="0.2">
      <c r="A1752" s="18" t="s">
        <v>522</v>
      </c>
      <c r="B1752" s="18" t="s">
        <v>523</v>
      </c>
      <c r="C1752" s="15" t="str">
        <f t="shared" si="54"/>
        <v>21375806 CENTRO DE PRODUCCÓN ARTÍSTICA Y CULTURAL</v>
      </c>
      <c r="D1752" s="18" t="s">
        <v>253</v>
      </c>
      <c r="E1752" s="18" t="s">
        <v>262</v>
      </c>
      <c r="F1752" s="18" t="s">
        <v>263</v>
      </c>
      <c r="G1752" s="42">
        <v>1100000</v>
      </c>
      <c r="H1752" s="42">
        <v>1100000</v>
      </c>
      <c r="I1752" s="42">
        <v>825000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1100000</v>
      </c>
      <c r="P1752" s="42">
        <v>825000</v>
      </c>
      <c r="Q1752" s="17">
        <f t="shared" si="55"/>
        <v>0</v>
      </c>
    </row>
    <row r="1753" spans="1:17" x14ac:dyDescent="0.2">
      <c r="A1753" s="18" t="s">
        <v>522</v>
      </c>
      <c r="B1753" s="18" t="s">
        <v>523</v>
      </c>
      <c r="C1753" s="15" t="str">
        <f t="shared" si="54"/>
        <v>21375806 CENTRO DE PRODUCCÓN ARTÍSTICA Y CULTURAL</v>
      </c>
      <c r="D1753" s="18" t="s">
        <v>253</v>
      </c>
      <c r="E1753" s="18" t="s">
        <v>264</v>
      </c>
      <c r="F1753" s="18" t="s">
        <v>265</v>
      </c>
      <c r="G1753" s="42">
        <v>6500000</v>
      </c>
      <c r="H1753" s="42">
        <v>6500000</v>
      </c>
      <c r="I1753" s="42">
        <v>6500000</v>
      </c>
      <c r="J1753" s="42">
        <v>6418473.0099999998</v>
      </c>
      <c r="K1753" s="42">
        <v>0</v>
      </c>
      <c r="L1753" s="42">
        <v>0</v>
      </c>
      <c r="M1753" s="42">
        <v>0</v>
      </c>
      <c r="N1753" s="42">
        <v>0</v>
      </c>
      <c r="O1753" s="42">
        <v>81526.990000000005</v>
      </c>
      <c r="P1753" s="42">
        <v>81526.990000000005</v>
      </c>
      <c r="Q1753" s="17">
        <f t="shared" si="55"/>
        <v>0</v>
      </c>
    </row>
    <row r="1754" spans="1:17" x14ac:dyDescent="0.2">
      <c r="A1754" s="18" t="s">
        <v>522</v>
      </c>
      <c r="B1754" s="18" t="s">
        <v>523</v>
      </c>
      <c r="C1754" s="15" t="str">
        <f t="shared" si="54"/>
        <v>21375806 CENTRO DE PRODUCCÓN ARTÍSTICA Y CULTURAL</v>
      </c>
      <c r="D1754" s="18" t="s">
        <v>253</v>
      </c>
      <c r="E1754" s="18" t="s">
        <v>266</v>
      </c>
      <c r="F1754" s="18" t="s">
        <v>267</v>
      </c>
      <c r="G1754" s="42">
        <v>450000</v>
      </c>
      <c r="H1754" s="42">
        <v>450000</v>
      </c>
      <c r="I1754" s="42">
        <v>337500</v>
      </c>
      <c r="J1754" s="42">
        <v>0</v>
      </c>
      <c r="K1754" s="42">
        <v>31271.360000000001</v>
      </c>
      <c r="L1754" s="42">
        <v>0</v>
      </c>
      <c r="M1754" s="42">
        <v>284772.40999999997</v>
      </c>
      <c r="N1754" s="42">
        <v>0</v>
      </c>
      <c r="O1754" s="42">
        <v>133956.23000000001</v>
      </c>
      <c r="P1754" s="42">
        <v>21456.23</v>
      </c>
      <c r="Q1754" s="17">
        <f t="shared" si="55"/>
        <v>0.63282757777777776</v>
      </c>
    </row>
    <row r="1755" spans="1:17" x14ac:dyDescent="0.2">
      <c r="A1755" s="18" t="s">
        <v>522</v>
      </c>
      <c r="B1755" s="18" t="s">
        <v>523</v>
      </c>
      <c r="C1755" s="15" t="str">
        <f t="shared" si="54"/>
        <v>21375806 CENTRO DE PRODUCCÓN ARTÍSTICA Y CULTURAL</v>
      </c>
      <c r="D1755" s="18" t="s">
        <v>253</v>
      </c>
      <c r="E1755" s="18" t="s">
        <v>274</v>
      </c>
      <c r="F1755" s="18" t="s">
        <v>275</v>
      </c>
      <c r="G1755" s="42">
        <v>900000</v>
      </c>
      <c r="H1755" s="42">
        <v>900000</v>
      </c>
      <c r="I1755" s="42">
        <v>675000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900000</v>
      </c>
      <c r="P1755" s="42">
        <v>675000</v>
      </c>
      <c r="Q1755" s="17">
        <f t="shared" si="55"/>
        <v>0</v>
      </c>
    </row>
    <row r="1756" spans="1:17" x14ac:dyDescent="0.2">
      <c r="A1756" s="18" t="s">
        <v>522</v>
      </c>
      <c r="B1756" s="18" t="s">
        <v>523</v>
      </c>
      <c r="C1756" s="15" t="str">
        <f t="shared" si="54"/>
        <v>21375806 CENTRO DE PRODUCCÓN ARTÍSTICA Y CULTURAL</v>
      </c>
      <c r="D1756" s="18" t="s">
        <v>253</v>
      </c>
      <c r="E1756" s="18" t="s">
        <v>276</v>
      </c>
      <c r="F1756" s="18" t="s">
        <v>277</v>
      </c>
      <c r="G1756" s="42">
        <v>900000</v>
      </c>
      <c r="H1756" s="42">
        <v>900000</v>
      </c>
      <c r="I1756" s="42">
        <v>675000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900000</v>
      </c>
      <c r="P1756" s="42">
        <v>675000</v>
      </c>
      <c r="Q1756" s="17">
        <f t="shared" si="55"/>
        <v>0</v>
      </c>
    </row>
    <row r="1757" spans="1:17" x14ac:dyDescent="0.2">
      <c r="A1757" s="18" t="s">
        <v>522</v>
      </c>
      <c r="B1757" s="18" t="s">
        <v>523</v>
      </c>
      <c r="C1757" s="15" t="str">
        <f t="shared" si="54"/>
        <v>21375806 CENTRO DE PRODUCCÓN ARTÍSTICA Y CULTURAL</v>
      </c>
      <c r="D1757" s="18" t="s">
        <v>19</v>
      </c>
      <c r="E1757" s="18" t="s">
        <v>209</v>
      </c>
      <c r="F1757" s="18" t="s">
        <v>210</v>
      </c>
      <c r="G1757" s="42">
        <v>66489173</v>
      </c>
      <c r="H1757" s="42">
        <v>68589173</v>
      </c>
      <c r="I1757" s="42">
        <v>57871467.340000004</v>
      </c>
      <c r="J1757" s="42">
        <v>0</v>
      </c>
      <c r="K1757" s="42">
        <v>11492634.49</v>
      </c>
      <c r="L1757" s="42">
        <v>0</v>
      </c>
      <c r="M1757" s="42">
        <v>42596473.509999998</v>
      </c>
      <c r="N1757" s="42">
        <v>42596473.509999998</v>
      </c>
      <c r="O1757" s="42">
        <v>14500065</v>
      </c>
      <c r="P1757" s="42">
        <v>3782359.34</v>
      </c>
      <c r="Q1757" s="17">
        <f t="shared" si="55"/>
        <v>0.62103786424134311</v>
      </c>
    </row>
    <row r="1758" spans="1:17" x14ac:dyDescent="0.2">
      <c r="A1758" s="18" t="s">
        <v>522</v>
      </c>
      <c r="B1758" s="18" t="s">
        <v>523</v>
      </c>
      <c r="C1758" s="15" t="str">
        <f t="shared" si="54"/>
        <v>21375806 CENTRO DE PRODUCCÓN ARTÍSTICA Y CULTURAL</v>
      </c>
      <c r="D1758" s="18" t="s">
        <v>19</v>
      </c>
      <c r="E1758" s="18" t="s">
        <v>211</v>
      </c>
      <c r="F1758" s="18" t="s">
        <v>212</v>
      </c>
      <c r="G1758" s="42">
        <v>3923173</v>
      </c>
      <c r="H1758" s="42">
        <v>3923173</v>
      </c>
      <c r="I1758" s="42">
        <v>3873711</v>
      </c>
      <c r="J1758" s="42">
        <v>0</v>
      </c>
      <c r="K1758" s="42">
        <v>1835941.05</v>
      </c>
      <c r="L1758" s="42">
        <v>0</v>
      </c>
      <c r="M1758" s="42">
        <v>2037769.95</v>
      </c>
      <c r="N1758" s="42">
        <v>2037769.95</v>
      </c>
      <c r="O1758" s="42">
        <v>49462</v>
      </c>
      <c r="P1758" s="42">
        <v>0</v>
      </c>
      <c r="Q1758" s="17">
        <f t="shared" si="55"/>
        <v>0.51941883521323173</v>
      </c>
    </row>
    <row r="1759" spans="1:17" x14ac:dyDescent="0.2">
      <c r="A1759" s="18" t="s">
        <v>522</v>
      </c>
      <c r="B1759" s="18" t="s">
        <v>523</v>
      </c>
      <c r="C1759" s="15" t="str">
        <f t="shared" si="54"/>
        <v>21375806 CENTRO DE PRODUCCÓN ARTÍSTICA Y CULTURAL</v>
      </c>
      <c r="D1759" s="18" t="s">
        <v>19</v>
      </c>
      <c r="E1759" s="18" t="s">
        <v>529</v>
      </c>
      <c r="F1759" s="18" t="s">
        <v>214</v>
      </c>
      <c r="G1759" s="42">
        <v>3384275</v>
      </c>
      <c r="H1759" s="42">
        <v>3384275</v>
      </c>
      <c r="I1759" s="42">
        <v>3341607</v>
      </c>
      <c r="J1759" s="42">
        <v>0</v>
      </c>
      <c r="K1759" s="42">
        <v>1589285.2</v>
      </c>
      <c r="L1759" s="42">
        <v>0</v>
      </c>
      <c r="M1759" s="42">
        <v>1752321.8</v>
      </c>
      <c r="N1759" s="42">
        <v>1752321.8</v>
      </c>
      <c r="O1759" s="42">
        <v>42668</v>
      </c>
      <c r="P1759" s="42">
        <v>0</v>
      </c>
      <c r="Q1759" s="17">
        <f t="shared" si="55"/>
        <v>0.51778351345561457</v>
      </c>
    </row>
    <row r="1760" spans="1:17" x14ac:dyDescent="0.2">
      <c r="A1760" s="18" t="s">
        <v>522</v>
      </c>
      <c r="B1760" s="18" t="s">
        <v>523</v>
      </c>
      <c r="C1760" s="15" t="str">
        <f t="shared" si="54"/>
        <v>21375806 CENTRO DE PRODUCCÓN ARTÍSTICA Y CULTURAL</v>
      </c>
      <c r="D1760" s="18" t="s">
        <v>19</v>
      </c>
      <c r="E1760" s="18" t="s">
        <v>530</v>
      </c>
      <c r="F1760" s="18" t="s">
        <v>216</v>
      </c>
      <c r="G1760" s="42">
        <v>538898</v>
      </c>
      <c r="H1760" s="42">
        <v>538898</v>
      </c>
      <c r="I1760" s="42">
        <v>532104</v>
      </c>
      <c r="J1760" s="42">
        <v>0</v>
      </c>
      <c r="K1760" s="42">
        <v>246655.85</v>
      </c>
      <c r="L1760" s="42">
        <v>0</v>
      </c>
      <c r="M1760" s="42">
        <v>285448.15000000002</v>
      </c>
      <c r="N1760" s="42">
        <v>285448.15000000002</v>
      </c>
      <c r="O1760" s="42">
        <v>6794</v>
      </c>
      <c r="P1760" s="42">
        <v>0</v>
      </c>
      <c r="Q1760" s="20">
        <f t="shared" si="55"/>
        <v>0.52968864237759283</v>
      </c>
    </row>
    <row r="1761" spans="1:17" x14ac:dyDescent="0.2">
      <c r="A1761" s="18" t="s">
        <v>522</v>
      </c>
      <c r="B1761" s="18" t="s">
        <v>523</v>
      </c>
      <c r="C1761" s="15" t="str">
        <f t="shared" si="54"/>
        <v>21375806 CENTRO DE PRODUCCÓN ARTÍSTICA Y CULTURAL</v>
      </c>
      <c r="D1761" s="18" t="s">
        <v>19</v>
      </c>
      <c r="E1761" s="18" t="s">
        <v>225</v>
      </c>
      <c r="F1761" s="18" t="s">
        <v>226</v>
      </c>
      <c r="G1761" s="42">
        <v>7700000</v>
      </c>
      <c r="H1761" s="42">
        <v>9800000</v>
      </c>
      <c r="I1761" s="42">
        <v>9800000</v>
      </c>
      <c r="J1761" s="42">
        <v>0</v>
      </c>
      <c r="K1761" s="42">
        <v>2036272.44</v>
      </c>
      <c r="L1761" s="42">
        <v>0</v>
      </c>
      <c r="M1761" s="42">
        <v>3981368.56</v>
      </c>
      <c r="N1761" s="42">
        <v>3981368.56</v>
      </c>
      <c r="O1761" s="42">
        <v>3782359</v>
      </c>
      <c r="P1761" s="42">
        <v>3782359</v>
      </c>
      <c r="Q1761" s="17">
        <f t="shared" si="55"/>
        <v>0.40626209795918367</v>
      </c>
    </row>
    <row r="1762" spans="1:17" x14ac:dyDescent="0.2">
      <c r="A1762" s="18" t="s">
        <v>522</v>
      </c>
      <c r="B1762" s="18" t="s">
        <v>523</v>
      </c>
      <c r="C1762" s="15" t="str">
        <f t="shared" si="54"/>
        <v>21375806 CENTRO DE PRODUCCÓN ARTÍSTICA Y CULTURAL</v>
      </c>
      <c r="D1762" s="18" t="s">
        <v>19</v>
      </c>
      <c r="E1762" s="18" t="s">
        <v>227</v>
      </c>
      <c r="F1762" s="18" t="s">
        <v>228</v>
      </c>
      <c r="G1762" s="42">
        <v>3700000</v>
      </c>
      <c r="H1762" s="42">
        <v>7800000</v>
      </c>
      <c r="I1762" s="42">
        <v>7800000</v>
      </c>
      <c r="J1762" s="42">
        <v>0</v>
      </c>
      <c r="K1762" s="42">
        <v>2036272.44</v>
      </c>
      <c r="L1762" s="42">
        <v>0</v>
      </c>
      <c r="M1762" s="42">
        <v>3963727.56</v>
      </c>
      <c r="N1762" s="42">
        <v>3963727.56</v>
      </c>
      <c r="O1762" s="42">
        <v>1800000</v>
      </c>
      <c r="P1762" s="42">
        <v>1800000</v>
      </c>
      <c r="Q1762" s="17">
        <f t="shared" si="55"/>
        <v>0.50817020000000002</v>
      </c>
    </row>
    <row r="1763" spans="1:17" x14ac:dyDescent="0.2">
      <c r="A1763" s="18" t="s">
        <v>522</v>
      </c>
      <c r="B1763" s="18" t="s">
        <v>523</v>
      </c>
      <c r="C1763" s="15" t="str">
        <f t="shared" si="54"/>
        <v>21375806 CENTRO DE PRODUCCÓN ARTÍSTICA Y CULTURAL</v>
      </c>
      <c r="D1763" s="18" t="s">
        <v>19</v>
      </c>
      <c r="E1763" s="18" t="s">
        <v>229</v>
      </c>
      <c r="F1763" s="18" t="s">
        <v>230</v>
      </c>
      <c r="G1763" s="42">
        <v>4000000</v>
      </c>
      <c r="H1763" s="42">
        <v>2000000</v>
      </c>
      <c r="I1763" s="42">
        <v>2000000</v>
      </c>
      <c r="J1763" s="42">
        <v>0</v>
      </c>
      <c r="K1763" s="42">
        <v>0</v>
      </c>
      <c r="L1763" s="42">
        <v>0</v>
      </c>
      <c r="M1763" s="42">
        <v>17641</v>
      </c>
      <c r="N1763" s="42">
        <v>17641</v>
      </c>
      <c r="O1763" s="42">
        <v>1982359</v>
      </c>
      <c r="P1763" s="42">
        <v>1982359</v>
      </c>
      <c r="Q1763" s="17">
        <f t="shared" si="55"/>
        <v>8.8205000000000002E-3</v>
      </c>
    </row>
    <row r="1764" spans="1:17" x14ac:dyDescent="0.2">
      <c r="A1764" s="18" t="s">
        <v>522</v>
      </c>
      <c r="B1764" s="18" t="s">
        <v>523</v>
      </c>
      <c r="C1764" s="15" t="str">
        <f t="shared" si="54"/>
        <v>21375806 CENTRO DE PRODUCCÓN ARTÍSTICA Y CULTURAL</v>
      </c>
      <c r="D1764" s="18" t="s">
        <v>19</v>
      </c>
      <c r="E1764" s="18" t="s">
        <v>231</v>
      </c>
      <c r="F1764" s="18" t="s">
        <v>232</v>
      </c>
      <c r="G1764" s="42">
        <v>54866000</v>
      </c>
      <c r="H1764" s="42">
        <v>54866000</v>
      </c>
      <c r="I1764" s="42">
        <v>44197756.340000004</v>
      </c>
      <c r="J1764" s="42">
        <v>0</v>
      </c>
      <c r="K1764" s="42">
        <v>7620421</v>
      </c>
      <c r="L1764" s="42">
        <v>0</v>
      </c>
      <c r="M1764" s="42">
        <v>36577335</v>
      </c>
      <c r="N1764" s="42">
        <v>36577335</v>
      </c>
      <c r="O1764" s="42">
        <v>10668244</v>
      </c>
      <c r="P1764" s="42">
        <v>0.34</v>
      </c>
      <c r="Q1764" s="17">
        <f t="shared" si="55"/>
        <v>0.66666669704370651</v>
      </c>
    </row>
    <row r="1765" spans="1:17" x14ac:dyDescent="0.2">
      <c r="A1765" s="18" t="s">
        <v>522</v>
      </c>
      <c r="B1765" s="18" t="s">
        <v>523</v>
      </c>
      <c r="C1765" s="15" t="str">
        <f t="shared" si="54"/>
        <v>21375806 CENTRO DE PRODUCCÓN ARTÍSTICA Y CULTURAL</v>
      </c>
      <c r="D1765" s="18" t="s">
        <v>19</v>
      </c>
      <c r="E1765" s="18" t="s">
        <v>765</v>
      </c>
      <c r="F1765" s="18" t="s">
        <v>766</v>
      </c>
      <c r="G1765" s="42">
        <v>0</v>
      </c>
      <c r="H1765" s="42">
        <v>0</v>
      </c>
      <c r="I1765" s="42">
        <v>0</v>
      </c>
      <c r="J1765" s="42">
        <v>0</v>
      </c>
      <c r="K1765" s="42">
        <v>0</v>
      </c>
      <c r="L1765" s="42">
        <v>0</v>
      </c>
      <c r="M1765" s="42">
        <v>0</v>
      </c>
      <c r="N1765" s="42">
        <v>0</v>
      </c>
      <c r="O1765" s="42">
        <v>0</v>
      </c>
      <c r="P1765" s="42">
        <v>0</v>
      </c>
      <c r="Q1765" s="17">
        <f t="shared" si="55"/>
        <v>0</v>
      </c>
    </row>
    <row r="1766" spans="1:17" x14ac:dyDescent="0.2">
      <c r="A1766" s="18" t="s">
        <v>522</v>
      </c>
      <c r="B1766" s="18" t="s">
        <v>523</v>
      </c>
      <c r="C1766" s="15" t="str">
        <f t="shared" si="54"/>
        <v>21375806 CENTRO DE PRODUCCÓN ARTÍSTICA Y CULTURAL</v>
      </c>
      <c r="D1766" s="18" t="s">
        <v>19</v>
      </c>
      <c r="E1766" s="18" t="s">
        <v>531</v>
      </c>
      <c r="F1766" s="18" t="s">
        <v>532</v>
      </c>
      <c r="G1766" s="42">
        <v>54866000</v>
      </c>
      <c r="H1766" s="42">
        <v>54866000</v>
      </c>
      <c r="I1766" s="42">
        <v>44197756.340000004</v>
      </c>
      <c r="J1766" s="42">
        <v>0</v>
      </c>
      <c r="K1766" s="42">
        <v>7620421</v>
      </c>
      <c r="L1766" s="42">
        <v>0</v>
      </c>
      <c r="M1766" s="42">
        <v>36577335</v>
      </c>
      <c r="N1766" s="42">
        <v>36577335</v>
      </c>
      <c r="O1766" s="42">
        <v>10668244</v>
      </c>
      <c r="P1766" s="42">
        <v>0.34</v>
      </c>
      <c r="Q1766" s="17">
        <f t="shared" si="55"/>
        <v>0.66666669704370651</v>
      </c>
    </row>
    <row r="1767" spans="1:17" x14ac:dyDescent="0.2">
      <c r="A1767" s="40" t="s">
        <v>533</v>
      </c>
      <c r="B1767" s="40" t="s">
        <v>534</v>
      </c>
      <c r="C1767" s="15" t="str">
        <f t="shared" si="54"/>
        <v>21375900 DIRECCIÓN GENERAL DE ARCHIVO NACIONAL</v>
      </c>
      <c r="D1767" s="40" t="s">
        <v>19</v>
      </c>
      <c r="E1767" s="40" t="s">
        <v>20</v>
      </c>
      <c r="F1767" s="40" t="s">
        <v>20</v>
      </c>
      <c r="G1767" s="41">
        <v>3031963841</v>
      </c>
      <c r="H1767" s="41">
        <v>3031963841</v>
      </c>
      <c r="I1767" s="41">
        <v>2796607123.0799999</v>
      </c>
      <c r="J1767" s="41">
        <v>0</v>
      </c>
      <c r="K1767" s="41">
        <v>0</v>
      </c>
      <c r="L1767" s="41">
        <v>0</v>
      </c>
      <c r="M1767" s="41">
        <v>1705923823.4100001</v>
      </c>
      <c r="N1767" s="41">
        <v>1633647002.6700001</v>
      </c>
      <c r="O1767" s="41">
        <v>1326040017.5899999</v>
      </c>
      <c r="P1767" s="41">
        <v>1090683299.6700001</v>
      </c>
      <c r="Q1767" s="20">
        <f t="shared" si="55"/>
        <v>0.56264649345137097</v>
      </c>
    </row>
    <row r="1768" spans="1:17" x14ac:dyDescent="0.2">
      <c r="A1768" s="18" t="s">
        <v>533</v>
      </c>
      <c r="B1768" s="18" t="s">
        <v>534</v>
      </c>
      <c r="C1768" s="15" t="str">
        <f t="shared" si="54"/>
        <v>21375900 DIRECCIÓN GENERAL DE ARCHIVO NACIONAL</v>
      </c>
      <c r="D1768" s="18" t="s">
        <v>19</v>
      </c>
      <c r="E1768" s="18" t="s">
        <v>23</v>
      </c>
      <c r="F1768" s="18" t="s">
        <v>24</v>
      </c>
      <c r="G1768" s="42">
        <v>2080751650</v>
      </c>
      <c r="H1768" s="42">
        <v>2059351650</v>
      </c>
      <c r="I1768" s="42">
        <v>1953578034</v>
      </c>
      <c r="J1768" s="42">
        <v>0</v>
      </c>
      <c r="K1768" s="42">
        <v>0</v>
      </c>
      <c r="L1768" s="42">
        <v>0</v>
      </c>
      <c r="M1768" s="42">
        <v>1175550601.0999999</v>
      </c>
      <c r="N1768" s="42">
        <v>1151175347.1900001</v>
      </c>
      <c r="O1768" s="42">
        <v>883801048.89999998</v>
      </c>
      <c r="P1768" s="42">
        <v>778027432.89999998</v>
      </c>
      <c r="Q1768" s="17">
        <f t="shared" si="55"/>
        <v>0.57083529231153884</v>
      </c>
    </row>
    <row r="1769" spans="1:17" x14ac:dyDescent="0.2">
      <c r="A1769" s="18" t="s">
        <v>533</v>
      </c>
      <c r="B1769" s="18" t="s">
        <v>534</v>
      </c>
      <c r="C1769" s="15" t="str">
        <f t="shared" si="54"/>
        <v>21375900 DIRECCIÓN GENERAL DE ARCHIVO NACIONAL</v>
      </c>
      <c r="D1769" s="18" t="s">
        <v>19</v>
      </c>
      <c r="E1769" s="18" t="s">
        <v>25</v>
      </c>
      <c r="F1769" s="18" t="s">
        <v>26</v>
      </c>
      <c r="G1769" s="42">
        <v>830257496</v>
      </c>
      <c r="H1769" s="42">
        <v>812857496</v>
      </c>
      <c r="I1769" s="42">
        <v>791712146</v>
      </c>
      <c r="J1769" s="42">
        <v>0</v>
      </c>
      <c r="K1769" s="42">
        <v>0</v>
      </c>
      <c r="L1769" s="42">
        <v>0</v>
      </c>
      <c r="M1769" s="42">
        <v>501736541.42000002</v>
      </c>
      <c r="N1769" s="42">
        <v>498382217.50999999</v>
      </c>
      <c r="O1769" s="42">
        <v>311120954.57999998</v>
      </c>
      <c r="P1769" s="42">
        <v>289975604.57999998</v>
      </c>
      <c r="Q1769" s="17">
        <f t="shared" si="55"/>
        <v>0.61725031003466324</v>
      </c>
    </row>
    <row r="1770" spans="1:17" x14ac:dyDescent="0.2">
      <c r="A1770" s="18" t="s">
        <v>533</v>
      </c>
      <c r="B1770" s="18" t="s">
        <v>534</v>
      </c>
      <c r="C1770" s="15" t="str">
        <f t="shared" si="54"/>
        <v>21375900 DIRECCIÓN GENERAL DE ARCHIVO NACIONAL</v>
      </c>
      <c r="D1770" s="18" t="s">
        <v>19</v>
      </c>
      <c r="E1770" s="18" t="s">
        <v>27</v>
      </c>
      <c r="F1770" s="18" t="s">
        <v>28</v>
      </c>
      <c r="G1770" s="42">
        <v>828257496</v>
      </c>
      <c r="H1770" s="42">
        <v>805523496</v>
      </c>
      <c r="I1770" s="42">
        <v>784378146</v>
      </c>
      <c r="J1770" s="42">
        <v>0</v>
      </c>
      <c r="K1770" s="42">
        <v>0</v>
      </c>
      <c r="L1770" s="42">
        <v>0</v>
      </c>
      <c r="M1770" s="42">
        <v>499945441.42000002</v>
      </c>
      <c r="N1770" s="42">
        <v>496591117.50999999</v>
      </c>
      <c r="O1770" s="42">
        <v>305578054.57999998</v>
      </c>
      <c r="P1770" s="42">
        <v>284432704.57999998</v>
      </c>
      <c r="Q1770" s="17">
        <f t="shared" si="55"/>
        <v>0.62064662781729707</v>
      </c>
    </row>
    <row r="1771" spans="1:17" x14ac:dyDescent="0.2">
      <c r="A1771" s="18" t="s">
        <v>533</v>
      </c>
      <c r="B1771" s="18" t="s">
        <v>534</v>
      </c>
      <c r="C1771" s="15" t="str">
        <f t="shared" si="54"/>
        <v>21375900 DIRECCIÓN GENERAL DE ARCHIVO NACIONAL</v>
      </c>
      <c r="D1771" s="18" t="s">
        <v>19</v>
      </c>
      <c r="E1771" s="18" t="s">
        <v>29</v>
      </c>
      <c r="F1771" s="18" t="s">
        <v>30</v>
      </c>
      <c r="G1771" s="42">
        <v>2000000</v>
      </c>
      <c r="H1771" s="42">
        <v>7334000</v>
      </c>
      <c r="I1771" s="42">
        <v>7334000</v>
      </c>
      <c r="J1771" s="42">
        <v>0</v>
      </c>
      <c r="K1771" s="42">
        <v>0</v>
      </c>
      <c r="L1771" s="42">
        <v>0</v>
      </c>
      <c r="M1771" s="42">
        <v>1791100</v>
      </c>
      <c r="N1771" s="42">
        <v>1791100</v>
      </c>
      <c r="O1771" s="42">
        <v>5542900</v>
      </c>
      <c r="P1771" s="42">
        <v>5542900</v>
      </c>
      <c r="Q1771" s="17">
        <f t="shared" si="55"/>
        <v>0.24421870739023724</v>
      </c>
    </row>
    <row r="1772" spans="1:17" x14ac:dyDescent="0.2">
      <c r="A1772" s="18" t="s">
        <v>533</v>
      </c>
      <c r="B1772" s="18" t="s">
        <v>534</v>
      </c>
      <c r="C1772" s="15" t="str">
        <f t="shared" si="54"/>
        <v>21375900 DIRECCIÓN GENERAL DE ARCHIVO NACIONAL</v>
      </c>
      <c r="D1772" s="18" t="s">
        <v>19</v>
      </c>
      <c r="E1772" s="18" t="s">
        <v>31</v>
      </c>
      <c r="F1772" s="18" t="s">
        <v>32</v>
      </c>
      <c r="G1772" s="42">
        <v>7500000</v>
      </c>
      <c r="H1772" s="42">
        <v>10500000</v>
      </c>
      <c r="I1772" s="42">
        <v>10500000</v>
      </c>
      <c r="J1772" s="42">
        <v>0</v>
      </c>
      <c r="K1772" s="42">
        <v>0</v>
      </c>
      <c r="L1772" s="42">
        <v>0</v>
      </c>
      <c r="M1772" s="42">
        <v>6491499.9900000002</v>
      </c>
      <c r="N1772" s="42">
        <v>6491499.9900000002</v>
      </c>
      <c r="O1772" s="42">
        <v>4008500.01</v>
      </c>
      <c r="P1772" s="42">
        <v>4008500.01</v>
      </c>
      <c r="Q1772" s="17">
        <f t="shared" si="55"/>
        <v>0.6182380942857143</v>
      </c>
    </row>
    <row r="1773" spans="1:17" x14ac:dyDescent="0.2">
      <c r="A1773" s="18" t="s">
        <v>533</v>
      </c>
      <c r="B1773" s="18" t="s">
        <v>534</v>
      </c>
      <c r="C1773" s="15" t="str">
        <f t="shared" si="54"/>
        <v>21375900 DIRECCIÓN GENERAL DE ARCHIVO NACIONAL</v>
      </c>
      <c r="D1773" s="18" t="s">
        <v>19</v>
      </c>
      <c r="E1773" s="18" t="s">
        <v>33</v>
      </c>
      <c r="F1773" s="18" t="s">
        <v>34</v>
      </c>
      <c r="G1773" s="42">
        <v>7500000</v>
      </c>
      <c r="H1773" s="42">
        <v>10500000</v>
      </c>
      <c r="I1773" s="42">
        <v>10500000</v>
      </c>
      <c r="J1773" s="42">
        <v>0</v>
      </c>
      <c r="K1773" s="42">
        <v>0</v>
      </c>
      <c r="L1773" s="42">
        <v>0</v>
      </c>
      <c r="M1773" s="42">
        <v>6491499.9900000002</v>
      </c>
      <c r="N1773" s="42">
        <v>6491499.9900000002</v>
      </c>
      <c r="O1773" s="42">
        <v>4008500.01</v>
      </c>
      <c r="P1773" s="42">
        <v>4008500.01</v>
      </c>
      <c r="Q1773" s="17">
        <f t="shared" si="55"/>
        <v>0.6182380942857143</v>
      </c>
    </row>
    <row r="1774" spans="1:17" x14ac:dyDescent="0.2">
      <c r="A1774" s="18" t="s">
        <v>533</v>
      </c>
      <c r="B1774" s="18" t="s">
        <v>534</v>
      </c>
      <c r="C1774" s="15" t="str">
        <f t="shared" si="54"/>
        <v>21375900 DIRECCIÓN GENERAL DE ARCHIVO NACIONAL</v>
      </c>
      <c r="D1774" s="18" t="s">
        <v>19</v>
      </c>
      <c r="E1774" s="18" t="s">
        <v>35</v>
      </c>
      <c r="F1774" s="18" t="s">
        <v>36</v>
      </c>
      <c r="G1774" s="42">
        <v>904258892</v>
      </c>
      <c r="H1774" s="42">
        <v>897258892</v>
      </c>
      <c r="I1774" s="42">
        <v>827570186</v>
      </c>
      <c r="J1774" s="42">
        <v>0</v>
      </c>
      <c r="K1774" s="42">
        <v>0</v>
      </c>
      <c r="L1774" s="42">
        <v>0</v>
      </c>
      <c r="M1774" s="42">
        <v>463172897.92000002</v>
      </c>
      <c r="N1774" s="42">
        <v>463172897.92000002</v>
      </c>
      <c r="O1774" s="42">
        <v>434085994.07999998</v>
      </c>
      <c r="P1774" s="42">
        <v>364397288.07999998</v>
      </c>
      <c r="Q1774" s="17">
        <f t="shared" si="55"/>
        <v>0.51620875763914975</v>
      </c>
    </row>
    <row r="1775" spans="1:17" x14ac:dyDescent="0.2">
      <c r="A1775" s="18" t="s">
        <v>533</v>
      </c>
      <c r="B1775" s="18" t="s">
        <v>534</v>
      </c>
      <c r="C1775" s="15" t="str">
        <f t="shared" si="54"/>
        <v>21375900 DIRECCIÓN GENERAL DE ARCHIVO NACIONAL</v>
      </c>
      <c r="D1775" s="18" t="s">
        <v>19</v>
      </c>
      <c r="E1775" s="18" t="s">
        <v>37</v>
      </c>
      <c r="F1775" s="18" t="s">
        <v>38</v>
      </c>
      <c r="G1775" s="42">
        <v>307700000</v>
      </c>
      <c r="H1775" s="42">
        <v>307700000</v>
      </c>
      <c r="I1775" s="42">
        <v>260332589</v>
      </c>
      <c r="J1775" s="42">
        <v>0</v>
      </c>
      <c r="K1775" s="42">
        <v>0</v>
      </c>
      <c r="L1775" s="42">
        <v>0</v>
      </c>
      <c r="M1775" s="42">
        <v>147205741.28999999</v>
      </c>
      <c r="N1775" s="42">
        <v>147205741.28999999</v>
      </c>
      <c r="O1775" s="42">
        <v>160494258.71000001</v>
      </c>
      <c r="P1775" s="42">
        <v>113126847.70999999</v>
      </c>
      <c r="Q1775" s="17">
        <f t="shared" si="55"/>
        <v>0.47840669902502436</v>
      </c>
    </row>
    <row r="1776" spans="1:17" x14ac:dyDescent="0.2">
      <c r="A1776" s="18" t="s">
        <v>533</v>
      </c>
      <c r="B1776" s="18" t="s">
        <v>534</v>
      </c>
      <c r="C1776" s="15" t="str">
        <f t="shared" si="54"/>
        <v>21375900 DIRECCIÓN GENERAL DE ARCHIVO NACIONAL</v>
      </c>
      <c r="D1776" s="18" t="s">
        <v>19</v>
      </c>
      <c r="E1776" s="18" t="s">
        <v>39</v>
      </c>
      <c r="F1776" s="18" t="s">
        <v>40</v>
      </c>
      <c r="G1776" s="42">
        <v>279291443</v>
      </c>
      <c r="H1776" s="42">
        <v>272291443</v>
      </c>
      <c r="I1776" s="42">
        <v>256761407</v>
      </c>
      <c r="J1776" s="42">
        <v>0</v>
      </c>
      <c r="K1776" s="42">
        <v>0</v>
      </c>
      <c r="L1776" s="42">
        <v>0</v>
      </c>
      <c r="M1776" s="42">
        <v>166601137.31</v>
      </c>
      <c r="N1776" s="42">
        <v>166601137.31</v>
      </c>
      <c r="O1776" s="42">
        <v>105690305.69</v>
      </c>
      <c r="P1776" s="42">
        <v>90160269.689999998</v>
      </c>
      <c r="Q1776" s="17">
        <f t="shared" si="55"/>
        <v>0.61184859676255055</v>
      </c>
    </row>
    <row r="1777" spans="1:17" x14ac:dyDescent="0.2">
      <c r="A1777" s="18" t="s">
        <v>533</v>
      </c>
      <c r="B1777" s="18" t="s">
        <v>534</v>
      </c>
      <c r="C1777" s="15" t="str">
        <f t="shared" si="54"/>
        <v>21375900 DIRECCIÓN GENERAL DE ARCHIVO NACIONAL</v>
      </c>
      <c r="D1777" s="18" t="s">
        <v>19</v>
      </c>
      <c r="E1777" s="18" t="s">
        <v>41</v>
      </c>
      <c r="F1777" s="18" t="s">
        <v>42</v>
      </c>
      <c r="G1777" s="42">
        <v>131771042</v>
      </c>
      <c r="H1777" s="42">
        <v>131771042</v>
      </c>
      <c r="I1777" s="42">
        <v>125488367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131771042</v>
      </c>
      <c r="P1777" s="42">
        <v>125488367</v>
      </c>
      <c r="Q1777" s="17">
        <f t="shared" si="55"/>
        <v>0</v>
      </c>
    </row>
    <row r="1778" spans="1:17" x14ac:dyDescent="0.2">
      <c r="A1778" s="18" t="s">
        <v>533</v>
      </c>
      <c r="B1778" s="18" t="s">
        <v>534</v>
      </c>
      <c r="C1778" s="15" t="str">
        <f t="shared" si="54"/>
        <v>21375900 DIRECCIÓN GENERAL DE ARCHIVO NACIONAL</v>
      </c>
      <c r="D1778" s="18" t="s">
        <v>19</v>
      </c>
      <c r="E1778" s="18" t="s">
        <v>43</v>
      </c>
      <c r="F1778" s="18" t="s">
        <v>44</v>
      </c>
      <c r="G1778" s="42">
        <v>110096407</v>
      </c>
      <c r="H1778" s="42">
        <v>110096407</v>
      </c>
      <c r="I1778" s="42">
        <v>110096407</v>
      </c>
      <c r="J1778" s="42">
        <v>0</v>
      </c>
      <c r="K1778" s="42">
        <v>0</v>
      </c>
      <c r="L1778" s="42">
        <v>0</v>
      </c>
      <c r="M1778" s="42">
        <v>106588027.29000001</v>
      </c>
      <c r="N1778" s="42">
        <v>106588027.29000001</v>
      </c>
      <c r="O1778" s="42">
        <v>3508379.71</v>
      </c>
      <c r="P1778" s="42">
        <v>3508379.71</v>
      </c>
      <c r="Q1778" s="17">
        <f t="shared" si="55"/>
        <v>0.96813356761043079</v>
      </c>
    </row>
    <row r="1779" spans="1:17" x14ac:dyDescent="0.2">
      <c r="A1779" s="18" t="s">
        <v>533</v>
      </c>
      <c r="B1779" s="18" t="s">
        <v>534</v>
      </c>
      <c r="C1779" s="15" t="str">
        <f t="shared" si="54"/>
        <v>21375900 DIRECCIÓN GENERAL DE ARCHIVO NACIONAL</v>
      </c>
      <c r="D1779" s="18" t="s">
        <v>19</v>
      </c>
      <c r="E1779" s="18" t="s">
        <v>45</v>
      </c>
      <c r="F1779" s="18" t="s">
        <v>46</v>
      </c>
      <c r="G1779" s="42">
        <v>75400000</v>
      </c>
      <c r="H1779" s="42">
        <v>75400000</v>
      </c>
      <c r="I1779" s="42">
        <v>74891416</v>
      </c>
      <c r="J1779" s="42">
        <v>0</v>
      </c>
      <c r="K1779" s="42">
        <v>0</v>
      </c>
      <c r="L1779" s="42">
        <v>0</v>
      </c>
      <c r="M1779" s="42">
        <v>42777992.030000001</v>
      </c>
      <c r="N1779" s="42">
        <v>42777992.030000001</v>
      </c>
      <c r="O1779" s="42">
        <v>32622007.969999999</v>
      </c>
      <c r="P1779" s="42">
        <v>32113423.969999999</v>
      </c>
      <c r="Q1779" s="17">
        <f t="shared" si="55"/>
        <v>0.56734737440318306</v>
      </c>
    </row>
    <row r="1780" spans="1:17" x14ac:dyDescent="0.2">
      <c r="A1780" s="18" t="s">
        <v>533</v>
      </c>
      <c r="B1780" s="18" t="s">
        <v>534</v>
      </c>
      <c r="C1780" s="15" t="str">
        <f t="shared" si="54"/>
        <v>21375900 DIRECCIÓN GENERAL DE ARCHIVO NACIONAL</v>
      </c>
      <c r="D1780" s="18" t="s">
        <v>19</v>
      </c>
      <c r="E1780" s="18" t="s">
        <v>47</v>
      </c>
      <c r="F1780" s="18" t="s">
        <v>48</v>
      </c>
      <c r="G1780" s="42">
        <v>156998922</v>
      </c>
      <c r="H1780" s="42">
        <v>156998922</v>
      </c>
      <c r="I1780" s="42">
        <v>149645251</v>
      </c>
      <c r="J1780" s="42">
        <v>0</v>
      </c>
      <c r="K1780" s="42">
        <v>0</v>
      </c>
      <c r="L1780" s="42">
        <v>0</v>
      </c>
      <c r="M1780" s="42">
        <v>96669100</v>
      </c>
      <c r="N1780" s="42">
        <v>86240365</v>
      </c>
      <c r="O1780" s="42">
        <v>60329822</v>
      </c>
      <c r="P1780" s="42">
        <v>52976151</v>
      </c>
      <c r="Q1780" s="17">
        <f t="shared" si="55"/>
        <v>0.61573097935029131</v>
      </c>
    </row>
    <row r="1781" spans="1:17" x14ac:dyDescent="0.2">
      <c r="A1781" s="18" t="s">
        <v>533</v>
      </c>
      <c r="B1781" s="18" t="s">
        <v>534</v>
      </c>
      <c r="C1781" s="15" t="str">
        <f t="shared" si="54"/>
        <v>21375900 DIRECCIÓN GENERAL DE ARCHIVO NACIONAL</v>
      </c>
      <c r="D1781" s="18" t="s">
        <v>19</v>
      </c>
      <c r="E1781" s="18" t="s">
        <v>535</v>
      </c>
      <c r="F1781" s="18" t="s">
        <v>50</v>
      </c>
      <c r="G1781" s="42">
        <v>148947695</v>
      </c>
      <c r="H1781" s="42">
        <v>148947695</v>
      </c>
      <c r="I1781" s="42">
        <v>141971135</v>
      </c>
      <c r="J1781" s="42">
        <v>0</v>
      </c>
      <c r="K1781" s="42">
        <v>0</v>
      </c>
      <c r="L1781" s="42">
        <v>0</v>
      </c>
      <c r="M1781" s="42">
        <v>91813770</v>
      </c>
      <c r="N1781" s="42">
        <v>81918642</v>
      </c>
      <c r="O1781" s="42">
        <v>57133925</v>
      </c>
      <c r="P1781" s="42">
        <v>50157365</v>
      </c>
      <c r="Q1781" s="17">
        <f t="shared" si="55"/>
        <v>0.61641618556097832</v>
      </c>
    </row>
    <row r="1782" spans="1:17" x14ac:dyDescent="0.2">
      <c r="A1782" s="18" t="s">
        <v>533</v>
      </c>
      <c r="B1782" s="18" t="s">
        <v>534</v>
      </c>
      <c r="C1782" s="15" t="str">
        <f t="shared" si="54"/>
        <v>21375900 DIRECCIÓN GENERAL DE ARCHIVO NACIONAL</v>
      </c>
      <c r="D1782" s="18" t="s">
        <v>19</v>
      </c>
      <c r="E1782" s="18" t="s">
        <v>536</v>
      </c>
      <c r="F1782" s="18" t="s">
        <v>52</v>
      </c>
      <c r="G1782" s="42">
        <v>8051227</v>
      </c>
      <c r="H1782" s="42">
        <v>8051227</v>
      </c>
      <c r="I1782" s="42">
        <v>7674116</v>
      </c>
      <c r="J1782" s="42">
        <v>0</v>
      </c>
      <c r="K1782" s="42">
        <v>0</v>
      </c>
      <c r="L1782" s="42">
        <v>0</v>
      </c>
      <c r="M1782" s="42">
        <v>4855330</v>
      </c>
      <c r="N1782" s="42">
        <v>4321723</v>
      </c>
      <c r="O1782" s="42">
        <v>3195897</v>
      </c>
      <c r="P1782" s="42">
        <v>2818786</v>
      </c>
      <c r="Q1782" s="17">
        <f t="shared" si="55"/>
        <v>0.60305466483555858</v>
      </c>
    </row>
    <row r="1783" spans="1:17" x14ac:dyDescent="0.2">
      <c r="A1783" s="18" t="s">
        <v>533</v>
      </c>
      <c r="B1783" s="18" t="s">
        <v>534</v>
      </c>
      <c r="C1783" s="15" t="str">
        <f t="shared" si="54"/>
        <v>21375900 DIRECCIÓN GENERAL DE ARCHIVO NACIONAL</v>
      </c>
      <c r="D1783" s="18" t="s">
        <v>19</v>
      </c>
      <c r="E1783" s="18" t="s">
        <v>53</v>
      </c>
      <c r="F1783" s="18" t="s">
        <v>54</v>
      </c>
      <c r="G1783" s="42">
        <v>181736340</v>
      </c>
      <c r="H1783" s="42">
        <v>181736340</v>
      </c>
      <c r="I1783" s="42">
        <v>174150451</v>
      </c>
      <c r="J1783" s="42">
        <v>0</v>
      </c>
      <c r="K1783" s="42">
        <v>0</v>
      </c>
      <c r="L1783" s="42">
        <v>0</v>
      </c>
      <c r="M1783" s="42">
        <v>107480561.77</v>
      </c>
      <c r="N1783" s="42">
        <v>96888366.769999996</v>
      </c>
      <c r="O1783" s="42">
        <v>74255778.230000004</v>
      </c>
      <c r="P1783" s="42">
        <v>66669889.229999997</v>
      </c>
      <c r="Q1783" s="17">
        <f t="shared" si="55"/>
        <v>0.59140930080357068</v>
      </c>
    </row>
    <row r="1784" spans="1:17" x14ac:dyDescent="0.2">
      <c r="A1784" s="18" t="s">
        <v>533</v>
      </c>
      <c r="B1784" s="18" t="s">
        <v>534</v>
      </c>
      <c r="C1784" s="15" t="str">
        <f t="shared" si="54"/>
        <v>21375900 DIRECCIÓN GENERAL DE ARCHIVO NACIONAL</v>
      </c>
      <c r="D1784" s="18" t="s">
        <v>19</v>
      </c>
      <c r="E1784" s="18" t="s">
        <v>537</v>
      </c>
      <c r="F1784" s="18" t="s">
        <v>56</v>
      </c>
      <c r="G1784" s="42">
        <v>87275298</v>
      </c>
      <c r="H1784" s="42">
        <v>87275298</v>
      </c>
      <c r="I1784" s="42">
        <v>83083411</v>
      </c>
      <c r="J1784" s="42">
        <v>0</v>
      </c>
      <c r="K1784" s="42">
        <v>0</v>
      </c>
      <c r="L1784" s="42">
        <v>0</v>
      </c>
      <c r="M1784" s="42">
        <v>52700114</v>
      </c>
      <c r="N1784" s="42">
        <v>46910405</v>
      </c>
      <c r="O1784" s="42">
        <v>34575184</v>
      </c>
      <c r="P1784" s="42">
        <v>30383297</v>
      </c>
      <c r="Q1784" s="17">
        <f t="shared" si="55"/>
        <v>0.60383768612282485</v>
      </c>
    </row>
    <row r="1785" spans="1:17" x14ac:dyDescent="0.2">
      <c r="A1785" s="18" t="s">
        <v>533</v>
      </c>
      <c r="B1785" s="18" t="s">
        <v>534</v>
      </c>
      <c r="C1785" s="15" t="str">
        <f t="shared" si="54"/>
        <v>21375900 DIRECCIÓN GENERAL DE ARCHIVO NACIONAL</v>
      </c>
      <c r="D1785" s="18" t="s">
        <v>19</v>
      </c>
      <c r="E1785" s="18" t="s">
        <v>538</v>
      </c>
      <c r="F1785" s="18" t="s">
        <v>58</v>
      </c>
      <c r="G1785" s="42">
        <v>48307361</v>
      </c>
      <c r="H1785" s="42">
        <v>48307361</v>
      </c>
      <c r="I1785" s="42">
        <v>46044693</v>
      </c>
      <c r="J1785" s="42">
        <v>0</v>
      </c>
      <c r="K1785" s="42">
        <v>0</v>
      </c>
      <c r="L1785" s="42">
        <v>0</v>
      </c>
      <c r="M1785" s="42">
        <v>29132240</v>
      </c>
      <c r="N1785" s="42">
        <v>25930584</v>
      </c>
      <c r="O1785" s="42">
        <v>19175121</v>
      </c>
      <c r="P1785" s="42">
        <v>16912453</v>
      </c>
      <c r="Q1785" s="17">
        <f t="shared" si="55"/>
        <v>0.60306005952177766</v>
      </c>
    </row>
    <row r="1786" spans="1:17" x14ac:dyDescent="0.2">
      <c r="A1786" s="18" t="s">
        <v>533</v>
      </c>
      <c r="B1786" s="18" t="s">
        <v>534</v>
      </c>
      <c r="C1786" s="15" t="str">
        <f t="shared" si="54"/>
        <v>21375900 DIRECCIÓN GENERAL DE ARCHIVO NACIONAL</v>
      </c>
      <c r="D1786" s="18" t="s">
        <v>19</v>
      </c>
      <c r="E1786" s="18" t="s">
        <v>539</v>
      </c>
      <c r="F1786" s="18" t="s">
        <v>60</v>
      </c>
      <c r="G1786" s="42">
        <v>24153681</v>
      </c>
      <c r="H1786" s="42">
        <v>24153681</v>
      </c>
      <c r="I1786" s="42">
        <v>23022347</v>
      </c>
      <c r="J1786" s="42">
        <v>0</v>
      </c>
      <c r="K1786" s="42">
        <v>0</v>
      </c>
      <c r="L1786" s="42">
        <v>0</v>
      </c>
      <c r="M1786" s="42">
        <v>14566119</v>
      </c>
      <c r="N1786" s="42">
        <v>12965289</v>
      </c>
      <c r="O1786" s="42">
        <v>9587562</v>
      </c>
      <c r="P1786" s="42">
        <v>8456228</v>
      </c>
      <c r="Q1786" s="17">
        <f t="shared" si="55"/>
        <v>0.60306000563640794</v>
      </c>
    </row>
    <row r="1787" spans="1:17" x14ac:dyDescent="0.2">
      <c r="A1787" s="18" t="s">
        <v>533</v>
      </c>
      <c r="B1787" s="18" t="s">
        <v>534</v>
      </c>
      <c r="C1787" s="15" t="str">
        <f t="shared" si="54"/>
        <v>21375900 DIRECCIÓN GENERAL DE ARCHIVO NACIONAL</v>
      </c>
      <c r="D1787" s="18" t="s">
        <v>19</v>
      </c>
      <c r="E1787" s="18" t="s">
        <v>540</v>
      </c>
      <c r="F1787" s="18" t="s">
        <v>62</v>
      </c>
      <c r="G1787" s="42">
        <v>22000000</v>
      </c>
      <c r="H1787" s="42">
        <v>22000000</v>
      </c>
      <c r="I1787" s="42">
        <v>22000000</v>
      </c>
      <c r="J1787" s="42">
        <v>0</v>
      </c>
      <c r="K1787" s="42">
        <v>0</v>
      </c>
      <c r="L1787" s="42">
        <v>0</v>
      </c>
      <c r="M1787" s="42">
        <v>11082088.77</v>
      </c>
      <c r="N1787" s="42">
        <v>11082088.77</v>
      </c>
      <c r="O1787" s="42">
        <v>10917911.23</v>
      </c>
      <c r="P1787" s="42">
        <v>10917911.23</v>
      </c>
      <c r="Q1787" s="17">
        <f t="shared" si="55"/>
        <v>0.5037313077272727</v>
      </c>
    </row>
    <row r="1788" spans="1:17" x14ac:dyDescent="0.2">
      <c r="A1788" s="18" t="s">
        <v>533</v>
      </c>
      <c r="B1788" s="18" t="s">
        <v>534</v>
      </c>
      <c r="C1788" s="15" t="str">
        <f t="shared" si="54"/>
        <v>21375900 DIRECCIÓN GENERAL DE ARCHIVO NACIONAL</v>
      </c>
      <c r="D1788" s="18" t="s">
        <v>19</v>
      </c>
      <c r="E1788" s="18" t="s">
        <v>63</v>
      </c>
      <c r="F1788" s="18" t="s">
        <v>64</v>
      </c>
      <c r="G1788" s="42">
        <v>822074225</v>
      </c>
      <c r="H1788" s="42">
        <v>822074225</v>
      </c>
      <c r="I1788" s="42">
        <v>720368149.08000004</v>
      </c>
      <c r="J1788" s="42">
        <v>0</v>
      </c>
      <c r="K1788" s="42">
        <v>0</v>
      </c>
      <c r="L1788" s="42">
        <v>0</v>
      </c>
      <c r="M1788" s="42">
        <v>476966719.36000001</v>
      </c>
      <c r="N1788" s="42">
        <v>429065152.52999997</v>
      </c>
      <c r="O1788" s="42">
        <v>345107505.63999999</v>
      </c>
      <c r="P1788" s="42">
        <v>243401429.72</v>
      </c>
      <c r="Q1788" s="17">
        <f t="shared" si="55"/>
        <v>0.58019909255760937</v>
      </c>
    </row>
    <row r="1789" spans="1:17" x14ac:dyDescent="0.2">
      <c r="A1789" s="18" t="s">
        <v>533</v>
      </c>
      <c r="B1789" s="18" t="s">
        <v>534</v>
      </c>
      <c r="C1789" s="15" t="str">
        <f t="shared" si="54"/>
        <v>21375900 DIRECCIÓN GENERAL DE ARCHIVO NACIONAL</v>
      </c>
      <c r="D1789" s="18" t="s">
        <v>19</v>
      </c>
      <c r="E1789" s="18" t="s">
        <v>73</v>
      </c>
      <c r="F1789" s="18" t="s">
        <v>74</v>
      </c>
      <c r="G1789" s="42">
        <v>120471568</v>
      </c>
      <c r="H1789" s="42">
        <v>116471568</v>
      </c>
      <c r="I1789" s="42">
        <v>87591176</v>
      </c>
      <c r="J1789" s="42">
        <v>0</v>
      </c>
      <c r="K1789" s="42">
        <v>0</v>
      </c>
      <c r="L1789" s="42">
        <v>0</v>
      </c>
      <c r="M1789" s="42">
        <v>62208710.079999998</v>
      </c>
      <c r="N1789" s="42">
        <v>61562055.079999998</v>
      </c>
      <c r="O1789" s="42">
        <v>54262857.920000002</v>
      </c>
      <c r="P1789" s="42">
        <v>25382465.920000002</v>
      </c>
      <c r="Q1789" s="17">
        <f t="shared" si="55"/>
        <v>0.53411069455165228</v>
      </c>
    </row>
    <row r="1790" spans="1:17" x14ac:dyDescent="0.2">
      <c r="A1790" s="18" t="s">
        <v>533</v>
      </c>
      <c r="B1790" s="18" t="s">
        <v>534</v>
      </c>
      <c r="C1790" s="15" t="str">
        <f t="shared" si="54"/>
        <v>21375900 DIRECCIÓN GENERAL DE ARCHIVO NACIONAL</v>
      </c>
      <c r="D1790" s="18" t="s">
        <v>19</v>
      </c>
      <c r="E1790" s="18" t="s">
        <v>75</v>
      </c>
      <c r="F1790" s="18" t="s">
        <v>76</v>
      </c>
      <c r="G1790" s="42">
        <v>9300000</v>
      </c>
      <c r="H1790" s="42">
        <v>9300000</v>
      </c>
      <c r="I1790" s="42">
        <v>9300000</v>
      </c>
      <c r="J1790" s="42">
        <v>0</v>
      </c>
      <c r="K1790" s="42">
        <v>0</v>
      </c>
      <c r="L1790" s="42">
        <v>0</v>
      </c>
      <c r="M1790" s="42">
        <v>8374092</v>
      </c>
      <c r="N1790" s="42">
        <v>7727437</v>
      </c>
      <c r="O1790" s="42">
        <v>925908</v>
      </c>
      <c r="P1790" s="42">
        <v>925908</v>
      </c>
      <c r="Q1790" s="17">
        <f t="shared" si="55"/>
        <v>0.90044000000000002</v>
      </c>
    </row>
    <row r="1791" spans="1:17" x14ac:dyDescent="0.2">
      <c r="A1791" s="18" t="s">
        <v>533</v>
      </c>
      <c r="B1791" s="18" t="s">
        <v>534</v>
      </c>
      <c r="C1791" s="15" t="str">
        <f t="shared" si="54"/>
        <v>21375900 DIRECCIÓN GENERAL DE ARCHIVO NACIONAL</v>
      </c>
      <c r="D1791" s="18" t="s">
        <v>19</v>
      </c>
      <c r="E1791" s="18" t="s">
        <v>77</v>
      </c>
      <c r="F1791" s="18" t="s">
        <v>78</v>
      </c>
      <c r="G1791" s="42">
        <v>90159088</v>
      </c>
      <c r="H1791" s="42">
        <v>90159088</v>
      </c>
      <c r="I1791" s="42">
        <v>64619316</v>
      </c>
      <c r="J1791" s="42">
        <v>0</v>
      </c>
      <c r="K1791" s="42">
        <v>0</v>
      </c>
      <c r="L1791" s="42">
        <v>0</v>
      </c>
      <c r="M1791" s="42">
        <v>45892419</v>
      </c>
      <c r="N1791" s="42">
        <v>45892419</v>
      </c>
      <c r="O1791" s="42">
        <v>44266669</v>
      </c>
      <c r="P1791" s="42">
        <v>18726897</v>
      </c>
      <c r="Q1791" s="17">
        <f t="shared" si="55"/>
        <v>0.50901600734914265</v>
      </c>
    </row>
    <row r="1792" spans="1:17" x14ac:dyDescent="0.2">
      <c r="A1792" s="18" t="s">
        <v>533</v>
      </c>
      <c r="B1792" s="18" t="s">
        <v>534</v>
      </c>
      <c r="C1792" s="15" t="str">
        <f t="shared" si="54"/>
        <v>21375900 DIRECCIÓN GENERAL DE ARCHIVO NACIONAL</v>
      </c>
      <c r="D1792" s="18" t="s">
        <v>19</v>
      </c>
      <c r="E1792" s="18" t="s">
        <v>79</v>
      </c>
      <c r="F1792" s="18" t="s">
        <v>80</v>
      </c>
      <c r="G1792" s="42">
        <v>250000</v>
      </c>
      <c r="H1792" s="42">
        <v>250000</v>
      </c>
      <c r="I1792" s="42">
        <v>187500</v>
      </c>
      <c r="J1792" s="42">
        <v>0</v>
      </c>
      <c r="K1792" s="42">
        <v>0</v>
      </c>
      <c r="L1792" s="42">
        <v>0</v>
      </c>
      <c r="M1792" s="42">
        <v>71642</v>
      </c>
      <c r="N1792" s="42">
        <v>71642</v>
      </c>
      <c r="O1792" s="42">
        <v>178358</v>
      </c>
      <c r="P1792" s="42">
        <v>115858</v>
      </c>
      <c r="Q1792" s="17">
        <f t="shared" si="55"/>
        <v>0.28656799999999999</v>
      </c>
    </row>
    <row r="1793" spans="1:17" x14ac:dyDescent="0.2">
      <c r="A1793" s="18" t="s">
        <v>533</v>
      </c>
      <c r="B1793" s="18" t="s">
        <v>534</v>
      </c>
      <c r="C1793" s="15" t="str">
        <f t="shared" si="54"/>
        <v>21375900 DIRECCIÓN GENERAL DE ARCHIVO NACIONAL</v>
      </c>
      <c r="D1793" s="18" t="s">
        <v>19</v>
      </c>
      <c r="E1793" s="18" t="s">
        <v>81</v>
      </c>
      <c r="F1793" s="18" t="s">
        <v>82</v>
      </c>
      <c r="G1793" s="42">
        <v>18712480</v>
      </c>
      <c r="H1793" s="42">
        <v>14712480</v>
      </c>
      <c r="I1793" s="42">
        <v>12034360</v>
      </c>
      <c r="J1793" s="42">
        <v>0</v>
      </c>
      <c r="K1793" s="42">
        <v>0</v>
      </c>
      <c r="L1793" s="42">
        <v>0</v>
      </c>
      <c r="M1793" s="42">
        <v>6485997.0800000001</v>
      </c>
      <c r="N1793" s="42">
        <v>6485997.0800000001</v>
      </c>
      <c r="O1793" s="42">
        <v>8226482.9199999999</v>
      </c>
      <c r="P1793" s="42">
        <v>5548362.9199999999</v>
      </c>
      <c r="Q1793" s="17">
        <f t="shared" si="55"/>
        <v>0.44085001848770566</v>
      </c>
    </row>
    <row r="1794" spans="1:17" x14ac:dyDescent="0.2">
      <c r="A1794" s="18" t="s">
        <v>533</v>
      </c>
      <c r="B1794" s="18" t="s">
        <v>534</v>
      </c>
      <c r="C1794" s="15" t="str">
        <f t="shared" si="54"/>
        <v>21375900 DIRECCIÓN GENERAL DE ARCHIVO NACIONAL</v>
      </c>
      <c r="D1794" s="18" t="s">
        <v>19</v>
      </c>
      <c r="E1794" s="18" t="s">
        <v>83</v>
      </c>
      <c r="F1794" s="18" t="s">
        <v>84</v>
      </c>
      <c r="G1794" s="42">
        <v>2050000</v>
      </c>
      <c r="H1794" s="42">
        <v>2050000</v>
      </c>
      <c r="I1794" s="42">
        <v>1450000</v>
      </c>
      <c r="J1794" s="42">
        <v>0</v>
      </c>
      <c r="K1794" s="42">
        <v>0</v>
      </c>
      <c r="L1794" s="42">
        <v>0</v>
      </c>
      <c r="M1794" s="42">
        <v>1384560</v>
      </c>
      <c r="N1794" s="42">
        <v>1384560</v>
      </c>
      <c r="O1794" s="42">
        <v>665440</v>
      </c>
      <c r="P1794" s="42">
        <v>65440</v>
      </c>
      <c r="Q1794" s="17">
        <f t="shared" si="55"/>
        <v>0.67539512195121953</v>
      </c>
    </row>
    <row r="1795" spans="1:17" x14ac:dyDescent="0.2">
      <c r="A1795" s="18" t="s">
        <v>533</v>
      </c>
      <c r="B1795" s="18" t="s">
        <v>534</v>
      </c>
      <c r="C1795" s="15" t="str">
        <f t="shared" si="54"/>
        <v>21375900 DIRECCIÓN GENERAL DE ARCHIVO NACIONAL</v>
      </c>
      <c r="D1795" s="18" t="s">
        <v>19</v>
      </c>
      <c r="E1795" s="18" t="s">
        <v>85</v>
      </c>
      <c r="F1795" s="18" t="s">
        <v>86</v>
      </c>
      <c r="G1795" s="42">
        <v>428871881</v>
      </c>
      <c r="H1795" s="42">
        <v>434921881</v>
      </c>
      <c r="I1795" s="42">
        <v>425530631</v>
      </c>
      <c r="J1795" s="42">
        <v>0</v>
      </c>
      <c r="K1795" s="42">
        <v>0</v>
      </c>
      <c r="L1795" s="42">
        <v>0</v>
      </c>
      <c r="M1795" s="42">
        <v>262631130.88999999</v>
      </c>
      <c r="N1795" s="42">
        <v>230943318.84999999</v>
      </c>
      <c r="O1795" s="42">
        <v>172290750.11000001</v>
      </c>
      <c r="P1795" s="42">
        <v>162899500.11000001</v>
      </c>
      <c r="Q1795" s="17">
        <f t="shared" si="55"/>
        <v>0.60385816939387327</v>
      </c>
    </row>
    <row r="1796" spans="1:17" x14ac:dyDescent="0.2">
      <c r="A1796" s="18" t="s">
        <v>533</v>
      </c>
      <c r="B1796" s="18" t="s">
        <v>534</v>
      </c>
      <c r="C1796" s="15" t="str">
        <f t="shared" si="54"/>
        <v>21375900 DIRECCIÓN GENERAL DE ARCHIVO NACIONAL</v>
      </c>
      <c r="D1796" s="18" t="s">
        <v>19</v>
      </c>
      <c r="E1796" s="18" t="s">
        <v>87</v>
      </c>
      <c r="F1796" s="18" t="s">
        <v>88</v>
      </c>
      <c r="G1796" s="42">
        <v>1565000</v>
      </c>
      <c r="H1796" s="42">
        <v>1565000</v>
      </c>
      <c r="I1796" s="42">
        <v>1173750</v>
      </c>
      <c r="J1796" s="42">
        <v>0</v>
      </c>
      <c r="K1796" s="42">
        <v>0</v>
      </c>
      <c r="L1796" s="42">
        <v>0</v>
      </c>
      <c r="M1796" s="42">
        <v>1046244.4</v>
      </c>
      <c r="N1796" s="42">
        <v>371770</v>
      </c>
      <c r="O1796" s="42">
        <v>518755.6</v>
      </c>
      <c r="P1796" s="42">
        <v>127505.60000000001</v>
      </c>
      <c r="Q1796" s="17">
        <f t="shared" si="55"/>
        <v>0.66852677316293929</v>
      </c>
    </row>
    <row r="1797" spans="1:17" x14ac:dyDescent="0.2">
      <c r="A1797" s="18" t="s">
        <v>533</v>
      </c>
      <c r="B1797" s="18" t="s">
        <v>534</v>
      </c>
      <c r="C1797" s="15" t="str">
        <f t="shared" si="54"/>
        <v>21375900 DIRECCIÓN GENERAL DE ARCHIVO NACIONAL</v>
      </c>
      <c r="D1797" s="18" t="s">
        <v>19</v>
      </c>
      <c r="E1797" s="18" t="s">
        <v>318</v>
      </c>
      <c r="F1797" s="18" t="s">
        <v>319</v>
      </c>
      <c r="G1797" s="42">
        <v>0</v>
      </c>
      <c r="H1797" s="42">
        <v>100000</v>
      </c>
      <c r="I1797" s="42">
        <v>100000</v>
      </c>
      <c r="J1797" s="42">
        <v>0</v>
      </c>
      <c r="K1797" s="42">
        <v>0</v>
      </c>
      <c r="L1797" s="42">
        <v>0</v>
      </c>
      <c r="M1797" s="42">
        <v>0</v>
      </c>
      <c r="N1797" s="42">
        <v>0</v>
      </c>
      <c r="O1797" s="42">
        <v>100000</v>
      </c>
      <c r="P1797" s="42">
        <v>100000</v>
      </c>
      <c r="Q1797" s="17">
        <f t="shared" si="55"/>
        <v>0</v>
      </c>
    </row>
    <row r="1798" spans="1:17" x14ac:dyDescent="0.2">
      <c r="A1798" s="18" t="s">
        <v>533</v>
      </c>
      <c r="B1798" s="18" t="s">
        <v>534</v>
      </c>
      <c r="C1798" s="15" t="str">
        <f t="shared" si="54"/>
        <v>21375900 DIRECCIÓN GENERAL DE ARCHIVO NACIONAL</v>
      </c>
      <c r="D1798" s="18" t="s">
        <v>19</v>
      </c>
      <c r="E1798" s="18" t="s">
        <v>89</v>
      </c>
      <c r="F1798" s="18" t="s">
        <v>90</v>
      </c>
      <c r="G1798" s="42">
        <v>6500000</v>
      </c>
      <c r="H1798" s="42">
        <v>7000000</v>
      </c>
      <c r="I1798" s="42">
        <v>1000000</v>
      </c>
      <c r="J1798" s="42">
        <v>0</v>
      </c>
      <c r="K1798" s="42">
        <v>0</v>
      </c>
      <c r="L1798" s="42">
        <v>0</v>
      </c>
      <c r="M1798" s="42">
        <v>506432.7</v>
      </c>
      <c r="N1798" s="42">
        <v>506432.7</v>
      </c>
      <c r="O1798" s="42">
        <v>6493567.2999999998</v>
      </c>
      <c r="P1798" s="42">
        <v>493567.3</v>
      </c>
      <c r="Q1798" s="17">
        <f t="shared" si="55"/>
        <v>7.2347528571428579E-2</v>
      </c>
    </row>
    <row r="1799" spans="1:17" x14ac:dyDescent="0.2">
      <c r="A1799" s="18" t="s">
        <v>533</v>
      </c>
      <c r="B1799" s="18" t="s">
        <v>534</v>
      </c>
      <c r="C1799" s="15" t="str">
        <f t="shared" ref="C1799:C1862" si="56">+CONCATENATE(A1799," ",B1799)</f>
        <v>21375900 DIRECCIÓN GENERAL DE ARCHIVO NACIONAL</v>
      </c>
      <c r="D1799" s="18" t="s">
        <v>19</v>
      </c>
      <c r="E1799" s="18" t="s">
        <v>91</v>
      </c>
      <c r="F1799" s="18" t="s">
        <v>92</v>
      </c>
      <c r="G1799" s="42">
        <v>12000000</v>
      </c>
      <c r="H1799" s="42">
        <v>12000000</v>
      </c>
      <c r="I1799" s="42">
        <v>9000000</v>
      </c>
      <c r="J1799" s="42">
        <v>0</v>
      </c>
      <c r="K1799" s="42">
        <v>0</v>
      </c>
      <c r="L1799" s="42">
        <v>0</v>
      </c>
      <c r="M1799" s="42">
        <v>6319522.1100000003</v>
      </c>
      <c r="N1799" s="42">
        <v>5448277.7400000002</v>
      </c>
      <c r="O1799" s="42">
        <v>5680477.8899999997</v>
      </c>
      <c r="P1799" s="42">
        <v>2680477.89</v>
      </c>
      <c r="Q1799" s="17">
        <f t="shared" ref="Q1799:Q1862" si="57">+IFERROR(M1799/H1799,0)</f>
        <v>0.52662684250000003</v>
      </c>
    </row>
    <row r="1800" spans="1:17" x14ac:dyDescent="0.2">
      <c r="A1800" s="18" t="s">
        <v>533</v>
      </c>
      <c r="B1800" s="18" t="s">
        <v>534</v>
      </c>
      <c r="C1800" s="15" t="str">
        <f t="shared" si="56"/>
        <v>21375900 DIRECCIÓN GENERAL DE ARCHIVO NACIONAL</v>
      </c>
      <c r="D1800" s="18" t="s">
        <v>19</v>
      </c>
      <c r="E1800" s="18" t="s">
        <v>93</v>
      </c>
      <c r="F1800" s="18" t="s">
        <v>94</v>
      </c>
      <c r="G1800" s="42">
        <v>408806881</v>
      </c>
      <c r="H1800" s="42">
        <v>414256881</v>
      </c>
      <c r="I1800" s="42">
        <v>414256881</v>
      </c>
      <c r="J1800" s="42">
        <v>0</v>
      </c>
      <c r="K1800" s="42">
        <v>0</v>
      </c>
      <c r="L1800" s="42">
        <v>0</v>
      </c>
      <c r="M1800" s="42">
        <v>254758931.68000001</v>
      </c>
      <c r="N1800" s="42">
        <v>224616838.41</v>
      </c>
      <c r="O1800" s="42">
        <v>159497949.31999999</v>
      </c>
      <c r="P1800" s="42">
        <v>159497949.31999999</v>
      </c>
      <c r="Q1800" s="17">
        <f t="shared" si="57"/>
        <v>0.61497815332607597</v>
      </c>
    </row>
    <row r="1801" spans="1:17" x14ac:dyDescent="0.2">
      <c r="A1801" s="18" t="s">
        <v>533</v>
      </c>
      <c r="B1801" s="18" t="s">
        <v>534</v>
      </c>
      <c r="C1801" s="15" t="str">
        <f t="shared" si="56"/>
        <v>21375900 DIRECCIÓN GENERAL DE ARCHIVO NACIONAL</v>
      </c>
      <c r="D1801" s="18" t="s">
        <v>19</v>
      </c>
      <c r="E1801" s="18" t="s">
        <v>95</v>
      </c>
      <c r="F1801" s="18" t="s">
        <v>96</v>
      </c>
      <c r="G1801" s="42">
        <v>168640000</v>
      </c>
      <c r="H1801" s="42">
        <v>162640000</v>
      </c>
      <c r="I1801" s="42">
        <v>130413146.08</v>
      </c>
      <c r="J1801" s="42">
        <v>0</v>
      </c>
      <c r="K1801" s="42">
        <v>0</v>
      </c>
      <c r="L1801" s="42">
        <v>0</v>
      </c>
      <c r="M1801" s="42">
        <v>110801430.48</v>
      </c>
      <c r="N1801" s="42">
        <v>96240058.519999996</v>
      </c>
      <c r="O1801" s="42">
        <v>51838569.520000003</v>
      </c>
      <c r="P1801" s="42">
        <v>19611715.600000001</v>
      </c>
      <c r="Q1801" s="17">
        <f t="shared" si="57"/>
        <v>0.68126801819970495</v>
      </c>
    </row>
    <row r="1802" spans="1:17" x14ac:dyDescent="0.2">
      <c r="A1802" s="18" t="s">
        <v>533</v>
      </c>
      <c r="B1802" s="18" t="s">
        <v>534</v>
      </c>
      <c r="C1802" s="15" t="str">
        <f t="shared" si="56"/>
        <v>21375900 DIRECCIÓN GENERAL DE ARCHIVO NACIONAL</v>
      </c>
      <c r="D1802" s="18" t="s">
        <v>19</v>
      </c>
      <c r="E1802" s="18" t="s">
        <v>101</v>
      </c>
      <c r="F1802" s="18" t="s">
        <v>102</v>
      </c>
      <c r="G1802" s="42">
        <v>168000000</v>
      </c>
      <c r="H1802" s="42">
        <v>162000000</v>
      </c>
      <c r="I1802" s="42">
        <v>129986479.41</v>
      </c>
      <c r="J1802" s="42">
        <v>0</v>
      </c>
      <c r="K1802" s="42">
        <v>0</v>
      </c>
      <c r="L1802" s="42">
        <v>0</v>
      </c>
      <c r="M1802" s="42">
        <v>110786494.2</v>
      </c>
      <c r="N1802" s="42">
        <v>96225122.239999995</v>
      </c>
      <c r="O1802" s="42">
        <v>51213505.799999997</v>
      </c>
      <c r="P1802" s="42">
        <v>19199985.210000001</v>
      </c>
      <c r="Q1802" s="17">
        <f t="shared" si="57"/>
        <v>0.68386724814814814</v>
      </c>
    </row>
    <row r="1803" spans="1:17" x14ac:dyDescent="0.2">
      <c r="A1803" s="18" t="s">
        <v>533</v>
      </c>
      <c r="B1803" s="18" t="s">
        <v>534</v>
      </c>
      <c r="C1803" s="15" t="str">
        <f t="shared" si="56"/>
        <v>21375900 DIRECCIÓN GENERAL DE ARCHIVO NACIONAL</v>
      </c>
      <c r="D1803" s="18" t="s">
        <v>19</v>
      </c>
      <c r="E1803" s="18" t="s">
        <v>103</v>
      </c>
      <c r="F1803" s="18" t="s">
        <v>104</v>
      </c>
      <c r="G1803" s="42">
        <v>640000</v>
      </c>
      <c r="H1803" s="42">
        <v>640000</v>
      </c>
      <c r="I1803" s="42">
        <v>426666.67</v>
      </c>
      <c r="J1803" s="42">
        <v>0</v>
      </c>
      <c r="K1803" s="42">
        <v>0</v>
      </c>
      <c r="L1803" s="42">
        <v>0</v>
      </c>
      <c r="M1803" s="42">
        <v>14936.28</v>
      </c>
      <c r="N1803" s="42">
        <v>14936.28</v>
      </c>
      <c r="O1803" s="42">
        <v>625063.72</v>
      </c>
      <c r="P1803" s="42">
        <v>411730.39</v>
      </c>
      <c r="Q1803" s="17">
        <f t="shared" si="57"/>
        <v>2.3337937499999999E-2</v>
      </c>
    </row>
    <row r="1804" spans="1:17" x14ac:dyDescent="0.2">
      <c r="A1804" s="18" t="s">
        <v>533</v>
      </c>
      <c r="B1804" s="18" t="s">
        <v>534</v>
      </c>
      <c r="C1804" s="15" t="str">
        <f t="shared" si="56"/>
        <v>21375900 DIRECCIÓN GENERAL DE ARCHIVO NACIONAL</v>
      </c>
      <c r="D1804" s="18" t="s">
        <v>19</v>
      </c>
      <c r="E1804" s="18" t="s">
        <v>105</v>
      </c>
      <c r="F1804" s="18" t="s">
        <v>106</v>
      </c>
      <c r="G1804" s="42">
        <v>450000</v>
      </c>
      <c r="H1804" s="42">
        <v>2215000</v>
      </c>
      <c r="I1804" s="42">
        <v>1185000</v>
      </c>
      <c r="J1804" s="42">
        <v>0</v>
      </c>
      <c r="K1804" s="42">
        <v>0</v>
      </c>
      <c r="L1804" s="42">
        <v>0</v>
      </c>
      <c r="M1804" s="42">
        <v>610555.97</v>
      </c>
      <c r="N1804" s="42">
        <v>610555.97</v>
      </c>
      <c r="O1804" s="42">
        <v>1604444.03</v>
      </c>
      <c r="P1804" s="42">
        <v>574444.03</v>
      </c>
      <c r="Q1804" s="17">
        <f t="shared" si="57"/>
        <v>0.27564603611738148</v>
      </c>
    </row>
    <row r="1805" spans="1:17" x14ac:dyDescent="0.2">
      <c r="A1805" s="18" t="s">
        <v>533</v>
      </c>
      <c r="B1805" s="18" t="s">
        <v>534</v>
      </c>
      <c r="C1805" s="15" t="str">
        <f t="shared" si="56"/>
        <v>21375900 DIRECCIÓN GENERAL DE ARCHIVO NACIONAL</v>
      </c>
      <c r="D1805" s="18" t="s">
        <v>19</v>
      </c>
      <c r="E1805" s="18" t="s">
        <v>109</v>
      </c>
      <c r="F1805" s="18" t="s">
        <v>110</v>
      </c>
      <c r="G1805" s="42">
        <v>450000</v>
      </c>
      <c r="H1805" s="42">
        <v>450000</v>
      </c>
      <c r="I1805" s="42">
        <v>337500</v>
      </c>
      <c r="J1805" s="42">
        <v>0</v>
      </c>
      <c r="K1805" s="42">
        <v>0</v>
      </c>
      <c r="L1805" s="42">
        <v>0</v>
      </c>
      <c r="M1805" s="42">
        <v>162284</v>
      </c>
      <c r="N1805" s="42">
        <v>162284</v>
      </c>
      <c r="O1805" s="42">
        <v>287716</v>
      </c>
      <c r="P1805" s="42">
        <v>175216</v>
      </c>
      <c r="Q1805" s="17">
        <f t="shared" si="57"/>
        <v>0.36063111111111112</v>
      </c>
    </row>
    <row r="1806" spans="1:17" x14ac:dyDescent="0.2">
      <c r="A1806" s="18" t="s">
        <v>533</v>
      </c>
      <c r="B1806" s="18" t="s">
        <v>534</v>
      </c>
      <c r="C1806" s="15" t="str">
        <f t="shared" si="56"/>
        <v>21375900 DIRECCIÓN GENERAL DE ARCHIVO NACIONAL</v>
      </c>
      <c r="D1806" s="18" t="s">
        <v>19</v>
      </c>
      <c r="E1806" s="18" t="s">
        <v>512</v>
      </c>
      <c r="F1806" s="18" t="s">
        <v>513</v>
      </c>
      <c r="G1806" s="42">
        <v>0</v>
      </c>
      <c r="H1806" s="42">
        <v>520000</v>
      </c>
      <c r="I1806" s="42">
        <v>0</v>
      </c>
      <c r="J1806" s="42">
        <v>0</v>
      </c>
      <c r="K1806" s="42">
        <v>0</v>
      </c>
      <c r="L1806" s="42">
        <v>0</v>
      </c>
      <c r="M1806" s="42">
        <v>0</v>
      </c>
      <c r="N1806" s="42">
        <v>0</v>
      </c>
      <c r="O1806" s="42">
        <v>520000</v>
      </c>
      <c r="P1806" s="42">
        <v>0</v>
      </c>
      <c r="Q1806" s="17">
        <f t="shared" si="57"/>
        <v>0</v>
      </c>
    </row>
    <row r="1807" spans="1:17" x14ac:dyDescent="0.2">
      <c r="A1807" s="18" t="s">
        <v>533</v>
      </c>
      <c r="B1807" s="18" t="s">
        <v>534</v>
      </c>
      <c r="C1807" s="15" t="str">
        <f t="shared" si="56"/>
        <v>21375900 DIRECCIÓN GENERAL DE ARCHIVO NACIONAL</v>
      </c>
      <c r="D1807" s="18" t="s">
        <v>19</v>
      </c>
      <c r="E1807" s="18" t="s">
        <v>514</v>
      </c>
      <c r="F1807" s="18" t="s">
        <v>515</v>
      </c>
      <c r="G1807" s="42">
        <v>0</v>
      </c>
      <c r="H1807" s="42">
        <v>1245000</v>
      </c>
      <c r="I1807" s="42">
        <v>847500</v>
      </c>
      <c r="J1807" s="42">
        <v>0</v>
      </c>
      <c r="K1807" s="42">
        <v>0</v>
      </c>
      <c r="L1807" s="42">
        <v>0</v>
      </c>
      <c r="M1807" s="42">
        <v>448271.97</v>
      </c>
      <c r="N1807" s="42">
        <v>448271.97</v>
      </c>
      <c r="O1807" s="42">
        <v>796728.03</v>
      </c>
      <c r="P1807" s="42">
        <v>399228.03</v>
      </c>
      <c r="Q1807" s="17">
        <f t="shared" si="57"/>
        <v>0.36005780722891562</v>
      </c>
    </row>
    <row r="1808" spans="1:17" x14ac:dyDescent="0.2">
      <c r="A1808" s="18" t="s">
        <v>533</v>
      </c>
      <c r="B1808" s="18" t="s">
        <v>534</v>
      </c>
      <c r="C1808" s="15" t="str">
        <f t="shared" si="56"/>
        <v>21375900 DIRECCIÓN GENERAL DE ARCHIVO NACIONAL</v>
      </c>
      <c r="D1808" s="18" t="s">
        <v>19</v>
      </c>
      <c r="E1808" s="18" t="s">
        <v>111</v>
      </c>
      <c r="F1808" s="18" t="s">
        <v>112</v>
      </c>
      <c r="G1808" s="42">
        <v>38000000</v>
      </c>
      <c r="H1808" s="42">
        <v>33180000</v>
      </c>
      <c r="I1808" s="42">
        <v>29980000</v>
      </c>
      <c r="J1808" s="42">
        <v>0</v>
      </c>
      <c r="K1808" s="42">
        <v>0</v>
      </c>
      <c r="L1808" s="42">
        <v>0</v>
      </c>
      <c r="M1808" s="42">
        <v>26583704</v>
      </c>
      <c r="N1808" s="42">
        <v>26583704</v>
      </c>
      <c r="O1808" s="42">
        <v>6596296</v>
      </c>
      <c r="P1808" s="42">
        <v>3396296</v>
      </c>
      <c r="Q1808" s="17">
        <f t="shared" si="57"/>
        <v>0.80119662447257389</v>
      </c>
    </row>
    <row r="1809" spans="1:17" x14ac:dyDescent="0.2">
      <c r="A1809" s="18" t="s">
        <v>533</v>
      </c>
      <c r="B1809" s="18" t="s">
        <v>534</v>
      </c>
      <c r="C1809" s="15" t="str">
        <f t="shared" si="56"/>
        <v>21375900 DIRECCIÓN GENERAL DE ARCHIVO NACIONAL</v>
      </c>
      <c r="D1809" s="18" t="s">
        <v>19</v>
      </c>
      <c r="E1809" s="18" t="s">
        <v>113</v>
      </c>
      <c r="F1809" s="18" t="s">
        <v>114</v>
      </c>
      <c r="G1809" s="42">
        <v>38000000</v>
      </c>
      <c r="H1809" s="42">
        <v>33180000</v>
      </c>
      <c r="I1809" s="42">
        <v>29980000</v>
      </c>
      <c r="J1809" s="42">
        <v>0</v>
      </c>
      <c r="K1809" s="42">
        <v>0</v>
      </c>
      <c r="L1809" s="42">
        <v>0</v>
      </c>
      <c r="M1809" s="42">
        <v>26583704</v>
      </c>
      <c r="N1809" s="42">
        <v>26583704</v>
      </c>
      <c r="O1809" s="42">
        <v>6596296</v>
      </c>
      <c r="P1809" s="42">
        <v>3396296</v>
      </c>
      <c r="Q1809" s="17">
        <f t="shared" si="57"/>
        <v>0.80119662447257389</v>
      </c>
    </row>
    <row r="1810" spans="1:17" x14ac:dyDescent="0.2">
      <c r="A1810" s="18" t="s">
        <v>533</v>
      </c>
      <c r="B1810" s="18" t="s">
        <v>534</v>
      </c>
      <c r="C1810" s="15" t="str">
        <f t="shared" si="56"/>
        <v>21375900 DIRECCIÓN GENERAL DE ARCHIVO NACIONAL</v>
      </c>
      <c r="D1810" s="18" t="s">
        <v>19</v>
      </c>
      <c r="E1810" s="18" t="s">
        <v>115</v>
      </c>
      <c r="F1810" s="18" t="s">
        <v>116</v>
      </c>
      <c r="G1810" s="42">
        <v>2289651</v>
      </c>
      <c r="H1810" s="42">
        <v>2439651</v>
      </c>
      <c r="I1810" s="42">
        <v>1867238.25</v>
      </c>
      <c r="J1810" s="42">
        <v>0</v>
      </c>
      <c r="K1810" s="42">
        <v>0</v>
      </c>
      <c r="L1810" s="42">
        <v>0</v>
      </c>
      <c r="M1810" s="42">
        <v>558592</v>
      </c>
      <c r="N1810" s="42">
        <v>558592</v>
      </c>
      <c r="O1810" s="42">
        <v>1881059</v>
      </c>
      <c r="P1810" s="42">
        <v>1308646.25</v>
      </c>
      <c r="Q1810" s="17">
        <f t="shared" si="57"/>
        <v>0.22896389688525121</v>
      </c>
    </row>
    <row r="1811" spans="1:17" x14ac:dyDescent="0.2">
      <c r="A1811" s="18" t="s">
        <v>533</v>
      </c>
      <c r="B1811" s="18" t="s">
        <v>534</v>
      </c>
      <c r="C1811" s="15" t="str">
        <f t="shared" si="56"/>
        <v>21375900 DIRECCIÓN GENERAL DE ARCHIVO NACIONAL</v>
      </c>
      <c r="D1811" s="18" t="s">
        <v>19</v>
      </c>
      <c r="E1811" s="18" t="s">
        <v>117</v>
      </c>
      <c r="F1811" s="18" t="s">
        <v>118</v>
      </c>
      <c r="G1811" s="42">
        <v>2289651</v>
      </c>
      <c r="H1811" s="42">
        <v>2289651</v>
      </c>
      <c r="I1811" s="42">
        <v>1717238.25</v>
      </c>
      <c r="J1811" s="42">
        <v>0</v>
      </c>
      <c r="K1811" s="42">
        <v>0</v>
      </c>
      <c r="L1811" s="42">
        <v>0</v>
      </c>
      <c r="M1811" s="42">
        <v>411840</v>
      </c>
      <c r="N1811" s="42">
        <v>411840</v>
      </c>
      <c r="O1811" s="42">
        <v>1877811</v>
      </c>
      <c r="P1811" s="42">
        <v>1305398.25</v>
      </c>
      <c r="Q1811" s="17">
        <f t="shared" si="57"/>
        <v>0.17987020729360065</v>
      </c>
    </row>
    <row r="1812" spans="1:17" x14ac:dyDescent="0.2">
      <c r="A1812" s="18" t="s">
        <v>533</v>
      </c>
      <c r="B1812" s="18" t="s">
        <v>534</v>
      </c>
      <c r="C1812" s="15" t="str">
        <f t="shared" si="56"/>
        <v>21375900 DIRECCIÓN GENERAL DE ARCHIVO NACIONAL</v>
      </c>
      <c r="D1812" s="18" t="s">
        <v>19</v>
      </c>
      <c r="E1812" s="18" t="s">
        <v>119</v>
      </c>
      <c r="F1812" s="18" t="s">
        <v>120</v>
      </c>
      <c r="G1812" s="42">
        <v>0</v>
      </c>
      <c r="H1812" s="42">
        <v>150000</v>
      </c>
      <c r="I1812" s="42">
        <v>150000</v>
      </c>
      <c r="J1812" s="42">
        <v>0</v>
      </c>
      <c r="K1812" s="42">
        <v>0</v>
      </c>
      <c r="L1812" s="42">
        <v>0</v>
      </c>
      <c r="M1812" s="42">
        <v>146752</v>
      </c>
      <c r="N1812" s="42">
        <v>146752</v>
      </c>
      <c r="O1812" s="42">
        <v>3248</v>
      </c>
      <c r="P1812" s="42">
        <v>3248</v>
      </c>
      <c r="Q1812" s="17">
        <f t="shared" si="57"/>
        <v>0.9783466666666667</v>
      </c>
    </row>
    <row r="1813" spans="1:17" x14ac:dyDescent="0.2">
      <c r="A1813" s="18" t="s">
        <v>533</v>
      </c>
      <c r="B1813" s="18" t="s">
        <v>534</v>
      </c>
      <c r="C1813" s="15" t="str">
        <f t="shared" si="56"/>
        <v>21375900 DIRECCIÓN GENERAL DE ARCHIVO NACIONAL</v>
      </c>
      <c r="D1813" s="18" t="s">
        <v>19</v>
      </c>
      <c r="E1813" s="18" t="s">
        <v>123</v>
      </c>
      <c r="F1813" s="18" t="s">
        <v>124</v>
      </c>
      <c r="G1813" s="42">
        <v>63261125</v>
      </c>
      <c r="H1813" s="42">
        <v>70116125</v>
      </c>
      <c r="I1813" s="42">
        <v>43733457.75</v>
      </c>
      <c r="J1813" s="42">
        <v>0</v>
      </c>
      <c r="K1813" s="42">
        <v>0</v>
      </c>
      <c r="L1813" s="42">
        <v>0</v>
      </c>
      <c r="M1813" s="42">
        <v>13572595.939999999</v>
      </c>
      <c r="N1813" s="42">
        <v>12566868.109999999</v>
      </c>
      <c r="O1813" s="42">
        <v>56543529.060000002</v>
      </c>
      <c r="P1813" s="42">
        <v>30160861.809999999</v>
      </c>
      <c r="Q1813" s="17">
        <f t="shared" si="57"/>
        <v>0.19357310376179515</v>
      </c>
    </row>
    <row r="1814" spans="1:17" x14ac:dyDescent="0.2">
      <c r="A1814" s="18" t="s">
        <v>533</v>
      </c>
      <c r="B1814" s="18" t="s">
        <v>534</v>
      </c>
      <c r="C1814" s="15" t="str">
        <f t="shared" si="56"/>
        <v>21375900 DIRECCIÓN GENERAL DE ARCHIVO NACIONAL</v>
      </c>
      <c r="D1814" s="18" t="s">
        <v>19</v>
      </c>
      <c r="E1814" s="18" t="s">
        <v>125</v>
      </c>
      <c r="F1814" s="18" t="s">
        <v>126</v>
      </c>
      <c r="G1814" s="42">
        <v>8000000</v>
      </c>
      <c r="H1814" s="42">
        <v>14655000</v>
      </c>
      <c r="I1814" s="42">
        <v>4527500</v>
      </c>
      <c r="J1814" s="42">
        <v>0</v>
      </c>
      <c r="K1814" s="42">
        <v>0</v>
      </c>
      <c r="L1814" s="42">
        <v>0</v>
      </c>
      <c r="M1814" s="42">
        <v>141250</v>
      </c>
      <c r="N1814" s="42">
        <v>141250</v>
      </c>
      <c r="O1814" s="42">
        <v>14513750</v>
      </c>
      <c r="P1814" s="42">
        <v>4386250</v>
      </c>
      <c r="Q1814" s="17">
        <f t="shared" si="57"/>
        <v>9.6383486864551355E-3</v>
      </c>
    </row>
    <row r="1815" spans="1:17" x14ac:dyDescent="0.2">
      <c r="A1815" s="18" t="s">
        <v>533</v>
      </c>
      <c r="B1815" s="18" t="s">
        <v>534</v>
      </c>
      <c r="C1815" s="15" t="str">
        <f t="shared" si="56"/>
        <v>21375900 DIRECCIÓN GENERAL DE ARCHIVO NACIONAL</v>
      </c>
      <c r="D1815" s="18" t="s">
        <v>19</v>
      </c>
      <c r="E1815" s="18" t="s">
        <v>129</v>
      </c>
      <c r="F1815" s="18" t="s">
        <v>130</v>
      </c>
      <c r="G1815" s="42">
        <v>17300000</v>
      </c>
      <c r="H1815" s="42">
        <v>17300000</v>
      </c>
      <c r="I1815" s="42">
        <v>12975000</v>
      </c>
      <c r="J1815" s="42">
        <v>0</v>
      </c>
      <c r="K1815" s="42">
        <v>0</v>
      </c>
      <c r="L1815" s="42">
        <v>0</v>
      </c>
      <c r="M1815" s="42">
        <v>2668251.9900000002</v>
      </c>
      <c r="N1815" s="42">
        <v>2668251.9900000002</v>
      </c>
      <c r="O1815" s="42">
        <v>14631748.01</v>
      </c>
      <c r="P1815" s="42">
        <v>10306748.01</v>
      </c>
      <c r="Q1815" s="17">
        <f t="shared" si="57"/>
        <v>0.15423421907514454</v>
      </c>
    </row>
    <row r="1816" spans="1:17" x14ac:dyDescent="0.2">
      <c r="A1816" s="18" t="s">
        <v>533</v>
      </c>
      <c r="B1816" s="18" t="s">
        <v>534</v>
      </c>
      <c r="C1816" s="15" t="str">
        <f t="shared" si="56"/>
        <v>21375900 DIRECCIÓN GENERAL DE ARCHIVO NACIONAL</v>
      </c>
      <c r="D1816" s="18" t="s">
        <v>19</v>
      </c>
      <c r="E1816" s="18" t="s">
        <v>131</v>
      </c>
      <c r="F1816" s="18" t="s">
        <v>132</v>
      </c>
      <c r="G1816" s="42">
        <v>400000</v>
      </c>
      <c r="H1816" s="42">
        <v>400000</v>
      </c>
      <c r="I1816" s="42">
        <v>300000</v>
      </c>
      <c r="J1816" s="42">
        <v>0</v>
      </c>
      <c r="K1816" s="42">
        <v>0</v>
      </c>
      <c r="L1816" s="42">
        <v>0</v>
      </c>
      <c r="M1816" s="42">
        <v>35700</v>
      </c>
      <c r="N1816" s="42">
        <v>35700</v>
      </c>
      <c r="O1816" s="42">
        <v>364300</v>
      </c>
      <c r="P1816" s="42">
        <v>264300</v>
      </c>
      <c r="Q1816" s="17">
        <f t="shared" si="57"/>
        <v>8.9249999999999996E-2</v>
      </c>
    </row>
    <row r="1817" spans="1:17" x14ac:dyDescent="0.2">
      <c r="A1817" s="18" t="s">
        <v>533</v>
      </c>
      <c r="B1817" s="18" t="s">
        <v>534</v>
      </c>
      <c r="C1817" s="15" t="str">
        <f t="shared" si="56"/>
        <v>21375900 DIRECCIÓN GENERAL DE ARCHIVO NACIONAL</v>
      </c>
      <c r="D1817" s="18" t="s">
        <v>19</v>
      </c>
      <c r="E1817" s="18" t="s">
        <v>133</v>
      </c>
      <c r="F1817" s="18" t="s">
        <v>134</v>
      </c>
      <c r="G1817" s="42">
        <v>1100000</v>
      </c>
      <c r="H1817" s="42">
        <v>1100000</v>
      </c>
      <c r="I1817" s="42">
        <v>825000</v>
      </c>
      <c r="J1817" s="42">
        <v>0</v>
      </c>
      <c r="K1817" s="42">
        <v>0</v>
      </c>
      <c r="L1817" s="42">
        <v>0</v>
      </c>
      <c r="M1817" s="42">
        <v>452727.83</v>
      </c>
      <c r="N1817" s="42">
        <v>0</v>
      </c>
      <c r="O1817" s="42">
        <v>647272.17000000004</v>
      </c>
      <c r="P1817" s="42">
        <v>372272.17</v>
      </c>
      <c r="Q1817" s="17">
        <f t="shared" si="57"/>
        <v>0.41157075454545455</v>
      </c>
    </row>
    <row r="1818" spans="1:17" x14ac:dyDescent="0.2">
      <c r="A1818" s="18" t="s">
        <v>533</v>
      </c>
      <c r="B1818" s="18" t="s">
        <v>534</v>
      </c>
      <c r="C1818" s="15" t="str">
        <f t="shared" si="56"/>
        <v>21375900 DIRECCIÓN GENERAL DE ARCHIVO NACIONAL</v>
      </c>
      <c r="D1818" s="18" t="s">
        <v>19</v>
      </c>
      <c r="E1818" s="18" t="s">
        <v>135</v>
      </c>
      <c r="F1818" s="18" t="s">
        <v>136</v>
      </c>
      <c r="G1818" s="42">
        <v>14000000</v>
      </c>
      <c r="H1818" s="42">
        <v>14000000</v>
      </c>
      <c r="I1818" s="42">
        <v>8160114</v>
      </c>
      <c r="J1818" s="42">
        <v>0</v>
      </c>
      <c r="K1818" s="42">
        <v>0</v>
      </c>
      <c r="L1818" s="42">
        <v>0</v>
      </c>
      <c r="M1818" s="42">
        <v>3954979.34</v>
      </c>
      <c r="N1818" s="42">
        <v>3401979.34</v>
      </c>
      <c r="O1818" s="42">
        <v>10045020.66</v>
      </c>
      <c r="P1818" s="42">
        <v>4205134.66</v>
      </c>
      <c r="Q1818" s="17">
        <f t="shared" si="57"/>
        <v>0.28249852428571426</v>
      </c>
    </row>
    <row r="1819" spans="1:17" x14ac:dyDescent="0.2">
      <c r="A1819" s="18" t="s">
        <v>533</v>
      </c>
      <c r="B1819" s="18" t="s">
        <v>534</v>
      </c>
      <c r="C1819" s="15" t="str">
        <f t="shared" si="56"/>
        <v>21375900 DIRECCIÓN GENERAL DE ARCHIVO NACIONAL</v>
      </c>
      <c r="D1819" s="18" t="s">
        <v>19</v>
      </c>
      <c r="E1819" s="18" t="s">
        <v>137</v>
      </c>
      <c r="F1819" s="18" t="s">
        <v>138</v>
      </c>
      <c r="G1819" s="42">
        <v>21346125</v>
      </c>
      <c r="H1819" s="42">
        <v>21346125</v>
      </c>
      <c r="I1819" s="42">
        <v>16009593.75</v>
      </c>
      <c r="J1819" s="42">
        <v>0</v>
      </c>
      <c r="K1819" s="42">
        <v>0</v>
      </c>
      <c r="L1819" s="42">
        <v>0</v>
      </c>
      <c r="M1819" s="42">
        <v>6284686.7800000003</v>
      </c>
      <c r="N1819" s="42">
        <v>6284686.7800000003</v>
      </c>
      <c r="O1819" s="42">
        <v>15061438.220000001</v>
      </c>
      <c r="P1819" s="42">
        <v>9724906.9700000007</v>
      </c>
      <c r="Q1819" s="17">
        <f t="shared" si="57"/>
        <v>0.29441815692543732</v>
      </c>
    </row>
    <row r="1820" spans="1:17" x14ac:dyDescent="0.2">
      <c r="A1820" s="18" t="s">
        <v>533</v>
      </c>
      <c r="B1820" s="18" t="s">
        <v>534</v>
      </c>
      <c r="C1820" s="15" t="str">
        <f t="shared" si="56"/>
        <v>21375900 DIRECCIÓN GENERAL DE ARCHIVO NACIONAL</v>
      </c>
      <c r="D1820" s="18" t="s">
        <v>19</v>
      </c>
      <c r="E1820" s="18" t="s">
        <v>139</v>
      </c>
      <c r="F1820" s="18" t="s">
        <v>140</v>
      </c>
      <c r="G1820" s="42">
        <v>1115000</v>
      </c>
      <c r="H1820" s="42">
        <v>1315000</v>
      </c>
      <c r="I1820" s="42">
        <v>936250</v>
      </c>
      <c r="J1820" s="42">
        <v>0</v>
      </c>
      <c r="K1820" s="42">
        <v>0</v>
      </c>
      <c r="L1820" s="42">
        <v>0</v>
      </c>
      <c r="M1820" s="42">
        <v>35000</v>
      </c>
      <c r="N1820" s="42">
        <v>35000</v>
      </c>
      <c r="O1820" s="42">
        <v>1280000</v>
      </c>
      <c r="P1820" s="42">
        <v>901250</v>
      </c>
      <c r="Q1820" s="17">
        <f t="shared" si="57"/>
        <v>2.6615969581749048E-2</v>
      </c>
    </row>
    <row r="1821" spans="1:17" x14ac:dyDescent="0.2">
      <c r="A1821" s="18" t="s">
        <v>533</v>
      </c>
      <c r="B1821" s="18" t="s">
        <v>534</v>
      </c>
      <c r="C1821" s="15" t="str">
        <f t="shared" si="56"/>
        <v>21375900 DIRECCIÓN GENERAL DE ARCHIVO NACIONAL</v>
      </c>
      <c r="D1821" s="18" t="s">
        <v>19</v>
      </c>
      <c r="E1821" s="18" t="s">
        <v>141</v>
      </c>
      <c r="F1821" s="18" t="s">
        <v>142</v>
      </c>
      <c r="G1821" s="42">
        <v>90000</v>
      </c>
      <c r="H1821" s="42">
        <v>90000</v>
      </c>
      <c r="I1821" s="42">
        <v>67500</v>
      </c>
      <c r="J1821" s="42">
        <v>0</v>
      </c>
      <c r="K1821" s="42">
        <v>0</v>
      </c>
      <c r="L1821" s="42">
        <v>0</v>
      </c>
      <c r="M1821" s="42">
        <v>0</v>
      </c>
      <c r="N1821" s="42">
        <v>0</v>
      </c>
      <c r="O1821" s="42">
        <v>90000</v>
      </c>
      <c r="P1821" s="42">
        <v>67500</v>
      </c>
      <c r="Q1821" s="17">
        <f t="shared" si="57"/>
        <v>0</v>
      </c>
    </row>
    <row r="1822" spans="1:17" x14ac:dyDescent="0.2">
      <c r="A1822" s="18" t="s">
        <v>533</v>
      </c>
      <c r="B1822" s="18" t="s">
        <v>534</v>
      </c>
      <c r="C1822" s="15" t="str">
        <f t="shared" si="56"/>
        <v>21375900 DIRECCIÓN GENERAL DE ARCHIVO NACIONAL</v>
      </c>
      <c r="D1822" s="18" t="s">
        <v>19</v>
      </c>
      <c r="E1822" s="18" t="s">
        <v>145</v>
      </c>
      <c r="F1822" s="18" t="s">
        <v>146</v>
      </c>
      <c r="G1822" s="42">
        <v>90000</v>
      </c>
      <c r="H1822" s="42">
        <v>90000</v>
      </c>
      <c r="I1822" s="42">
        <v>67500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90000</v>
      </c>
      <c r="P1822" s="42">
        <v>67500</v>
      </c>
      <c r="Q1822" s="17">
        <f t="shared" si="57"/>
        <v>0</v>
      </c>
    </row>
    <row r="1823" spans="1:17" x14ac:dyDescent="0.2">
      <c r="A1823" s="18" t="s">
        <v>533</v>
      </c>
      <c r="B1823" s="18" t="s">
        <v>534</v>
      </c>
      <c r="C1823" s="15" t="str">
        <f t="shared" si="56"/>
        <v>21375900 DIRECCIÓN GENERAL DE ARCHIVO NACIONAL</v>
      </c>
      <c r="D1823" s="18" t="s">
        <v>19</v>
      </c>
      <c r="E1823" s="18" t="s">
        <v>153</v>
      </c>
      <c r="F1823" s="18" t="s">
        <v>154</v>
      </c>
      <c r="G1823" s="42">
        <v>20331500</v>
      </c>
      <c r="H1823" s="42">
        <v>20331500</v>
      </c>
      <c r="I1823" s="42">
        <v>17098625</v>
      </c>
      <c r="J1823" s="42">
        <v>0</v>
      </c>
      <c r="K1823" s="42">
        <v>0</v>
      </c>
      <c r="L1823" s="42">
        <v>0</v>
      </c>
      <c r="M1823" s="42">
        <v>11095380.630000001</v>
      </c>
      <c r="N1823" s="42">
        <v>11095380.630000001</v>
      </c>
      <c r="O1823" s="42">
        <v>9236119.3699999992</v>
      </c>
      <c r="P1823" s="42">
        <v>6003244.3700000001</v>
      </c>
      <c r="Q1823" s="17">
        <f t="shared" si="57"/>
        <v>0.54572366180557264</v>
      </c>
    </row>
    <row r="1824" spans="1:17" x14ac:dyDescent="0.2">
      <c r="A1824" s="18" t="s">
        <v>533</v>
      </c>
      <c r="B1824" s="18" t="s">
        <v>534</v>
      </c>
      <c r="C1824" s="15" t="str">
        <f t="shared" si="56"/>
        <v>21375900 DIRECCIÓN GENERAL DE ARCHIVO NACIONAL</v>
      </c>
      <c r="D1824" s="18" t="s">
        <v>19</v>
      </c>
      <c r="E1824" s="18" t="s">
        <v>155</v>
      </c>
      <c r="F1824" s="18" t="s">
        <v>156</v>
      </c>
      <c r="G1824" s="42">
        <v>3295000</v>
      </c>
      <c r="H1824" s="42">
        <v>3320000</v>
      </c>
      <c r="I1824" s="42">
        <v>2483750</v>
      </c>
      <c r="J1824" s="42">
        <v>0</v>
      </c>
      <c r="K1824" s="42">
        <v>0</v>
      </c>
      <c r="L1824" s="42">
        <v>0</v>
      </c>
      <c r="M1824" s="42">
        <v>1367049.72</v>
      </c>
      <c r="N1824" s="42">
        <v>1367049.72</v>
      </c>
      <c r="O1824" s="42">
        <v>1952950.28</v>
      </c>
      <c r="P1824" s="42">
        <v>1116700.28</v>
      </c>
      <c r="Q1824" s="17">
        <f t="shared" si="57"/>
        <v>0.41176196385542169</v>
      </c>
    </row>
    <row r="1825" spans="1:17" x14ac:dyDescent="0.2">
      <c r="A1825" s="18" t="s">
        <v>533</v>
      </c>
      <c r="B1825" s="18" t="s">
        <v>534</v>
      </c>
      <c r="C1825" s="15" t="str">
        <f t="shared" si="56"/>
        <v>21375900 DIRECCIÓN GENERAL DE ARCHIVO NACIONAL</v>
      </c>
      <c r="D1825" s="18" t="s">
        <v>19</v>
      </c>
      <c r="E1825" s="18" t="s">
        <v>157</v>
      </c>
      <c r="F1825" s="18" t="s">
        <v>158</v>
      </c>
      <c r="G1825" s="42">
        <v>1200000</v>
      </c>
      <c r="H1825" s="42">
        <v>1200000</v>
      </c>
      <c r="I1825" s="42">
        <v>900000</v>
      </c>
      <c r="J1825" s="42">
        <v>0</v>
      </c>
      <c r="K1825" s="42">
        <v>0</v>
      </c>
      <c r="L1825" s="42">
        <v>0</v>
      </c>
      <c r="M1825" s="42">
        <v>633734</v>
      </c>
      <c r="N1825" s="42">
        <v>633734</v>
      </c>
      <c r="O1825" s="42">
        <v>566266</v>
      </c>
      <c r="P1825" s="42">
        <v>266266</v>
      </c>
      <c r="Q1825" s="17">
        <f t="shared" si="57"/>
        <v>0.52811166666666665</v>
      </c>
    </row>
    <row r="1826" spans="1:17" x14ac:dyDescent="0.2">
      <c r="A1826" s="18" t="s">
        <v>533</v>
      </c>
      <c r="B1826" s="18" t="s">
        <v>534</v>
      </c>
      <c r="C1826" s="15" t="str">
        <f t="shared" si="56"/>
        <v>21375900 DIRECCIÓN GENERAL DE ARCHIVO NACIONAL</v>
      </c>
      <c r="D1826" s="18" t="s">
        <v>19</v>
      </c>
      <c r="E1826" s="18" t="s">
        <v>159</v>
      </c>
      <c r="F1826" s="18" t="s">
        <v>160</v>
      </c>
      <c r="G1826" s="42">
        <v>445000</v>
      </c>
      <c r="H1826" s="42">
        <v>375000</v>
      </c>
      <c r="I1826" s="42">
        <v>298750</v>
      </c>
      <c r="J1826" s="42">
        <v>0</v>
      </c>
      <c r="K1826" s="42">
        <v>0</v>
      </c>
      <c r="L1826" s="42">
        <v>0</v>
      </c>
      <c r="M1826" s="42">
        <v>0</v>
      </c>
      <c r="N1826" s="42">
        <v>0</v>
      </c>
      <c r="O1826" s="42">
        <v>375000</v>
      </c>
      <c r="P1826" s="42">
        <v>298750</v>
      </c>
      <c r="Q1826" s="17">
        <f t="shared" si="57"/>
        <v>0</v>
      </c>
    </row>
    <row r="1827" spans="1:17" x14ac:dyDescent="0.2">
      <c r="A1827" s="18" t="s">
        <v>533</v>
      </c>
      <c r="B1827" s="18" t="s">
        <v>534</v>
      </c>
      <c r="C1827" s="15" t="str">
        <f t="shared" si="56"/>
        <v>21375900 DIRECCIÓN GENERAL DE ARCHIVO NACIONAL</v>
      </c>
      <c r="D1827" s="18" t="s">
        <v>19</v>
      </c>
      <c r="E1827" s="18" t="s">
        <v>161</v>
      </c>
      <c r="F1827" s="18" t="s">
        <v>162</v>
      </c>
      <c r="G1827" s="42">
        <v>1500000</v>
      </c>
      <c r="H1827" s="42">
        <v>1645000</v>
      </c>
      <c r="I1827" s="42">
        <v>1197500</v>
      </c>
      <c r="J1827" s="42">
        <v>0</v>
      </c>
      <c r="K1827" s="42">
        <v>0</v>
      </c>
      <c r="L1827" s="42">
        <v>0</v>
      </c>
      <c r="M1827" s="42">
        <v>698337.52</v>
      </c>
      <c r="N1827" s="42">
        <v>698337.52</v>
      </c>
      <c r="O1827" s="42">
        <v>946662.48</v>
      </c>
      <c r="P1827" s="42">
        <v>499162.48</v>
      </c>
      <c r="Q1827" s="17">
        <f t="shared" si="57"/>
        <v>0.42452128875379941</v>
      </c>
    </row>
    <row r="1828" spans="1:17" x14ac:dyDescent="0.2">
      <c r="A1828" s="18" t="s">
        <v>533</v>
      </c>
      <c r="B1828" s="18" t="s">
        <v>534</v>
      </c>
      <c r="C1828" s="15" t="str">
        <f t="shared" si="56"/>
        <v>21375900 DIRECCIÓN GENERAL DE ARCHIVO NACIONAL</v>
      </c>
      <c r="D1828" s="18" t="s">
        <v>19</v>
      </c>
      <c r="E1828" s="18" t="s">
        <v>163</v>
      </c>
      <c r="F1828" s="18" t="s">
        <v>164</v>
      </c>
      <c r="G1828" s="42">
        <v>150000</v>
      </c>
      <c r="H1828" s="42">
        <v>100000</v>
      </c>
      <c r="I1828" s="42">
        <v>87500</v>
      </c>
      <c r="J1828" s="42">
        <v>0</v>
      </c>
      <c r="K1828" s="42">
        <v>0</v>
      </c>
      <c r="L1828" s="42">
        <v>0</v>
      </c>
      <c r="M1828" s="42">
        <v>34978.199999999997</v>
      </c>
      <c r="N1828" s="42">
        <v>34978.199999999997</v>
      </c>
      <c r="O1828" s="42">
        <v>65021.8</v>
      </c>
      <c r="P1828" s="42">
        <v>52521.8</v>
      </c>
      <c r="Q1828" s="17">
        <f t="shared" si="57"/>
        <v>0.34978199999999998</v>
      </c>
    </row>
    <row r="1829" spans="1:17" x14ac:dyDescent="0.2">
      <c r="A1829" s="18" t="s">
        <v>533</v>
      </c>
      <c r="B1829" s="18" t="s">
        <v>534</v>
      </c>
      <c r="C1829" s="15" t="str">
        <f t="shared" si="56"/>
        <v>21375900 DIRECCIÓN GENERAL DE ARCHIVO NACIONAL</v>
      </c>
      <c r="D1829" s="18" t="s">
        <v>19</v>
      </c>
      <c r="E1829" s="18" t="s">
        <v>171</v>
      </c>
      <c r="F1829" s="18" t="s">
        <v>172</v>
      </c>
      <c r="G1829" s="42">
        <v>3200000</v>
      </c>
      <c r="H1829" s="42">
        <v>3420000</v>
      </c>
      <c r="I1829" s="42">
        <v>2535000</v>
      </c>
      <c r="J1829" s="42">
        <v>0</v>
      </c>
      <c r="K1829" s="42">
        <v>0</v>
      </c>
      <c r="L1829" s="42">
        <v>0</v>
      </c>
      <c r="M1829" s="42">
        <v>1014898.86</v>
      </c>
      <c r="N1829" s="42">
        <v>1014898.86</v>
      </c>
      <c r="O1829" s="42">
        <v>2405101.14</v>
      </c>
      <c r="P1829" s="42">
        <v>1520101.14</v>
      </c>
      <c r="Q1829" s="17">
        <f t="shared" si="57"/>
        <v>0.29675405263157895</v>
      </c>
    </row>
    <row r="1830" spans="1:17" x14ac:dyDescent="0.2">
      <c r="A1830" s="18" t="s">
        <v>533</v>
      </c>
      <c r="B1830" s="18" t="s">
        <v>534</v>
      </c>
      <c r="C1830" s="15" t="str">
        <f t="shared" si="56"/>
        <v>21375900 DIRECCIÓN GENERAL DE ARCHIVO NACIONAL</v>
      </c>
      <c r="D1830" s="18" t="s">
        <v>19</v>
      </c>
      <c r="E1830" s="18" t="s">
        <v>173</v>
      </c>
      <c r="F1830" s="18" t="s">
        <v>174</v>
      </c>
      <c r="G1830" s="42">
        <v>100000</v>
      </c>
      <c r="H1830" s="42">
        <v>100000</v>
      </c>
      <c r="I1830" s="42">
        <v>100000</v>
      </c>
      <c r="J1830" s="42">
        <v>0</v>
      </c>
      <c r="K1830" s="42">
        <v>0</v>
      </c>
      <c r="L1830" s="42">
        <v>0</v>
      </c>
      <c r="M1830" s="42">
        <v>71160</v>
      </c>
      <c r="N1830" s="42">
        <v>71160</v>
      </c>
      <c r="O1830" s="42">
        <v>28840</v>
      </c>
      <c r="P1830" s="42">
        <v>28840</v>
      </c>
      <c r="Q1830" s="17">
        <f t="shared" si="57"/>
        <v>0.71160000000000001</v>
      </c>
    </row>
    <row r="1831" spans="1:17" x14ac:dyDescent="0.2">
      <c r="A1831" s="18" t="s">
        <v>533</v>
      </c>
      <c r="B1831" s="18" t="s">
        <v>534</v>
      </c>
      <c r="C1831" s="15" t="str">
        <f t="shared" si="56"/>
        <v>21375900 DIRECCIÓN GENERAL DE ARCHIVO NACIONAL</v>
      </c>
      <c r="D1831" s="18" t="s">
        <v>19</v>
      </c>
      <c r="E1831" s="18" t="s">
        <v>175</v>
      </c>
      <c r="F1831" s="18" t="s">
        <v>176</v>
      </c>
      <c r="G1831" s="42">
        <v>100000</v>
      </c>
      <c r="H1831" s="42">
        <v>100000</v>
      </c>
      <c r="I1831" s="42">
        <v>75000</v>
      </c>
      <c r="J1831" s="42">
        <v>0</v>
      </c>
      <c r="K1831" s="42">
        <v>0</v>
      </c>
      <c r="L1831" s="42">
        <v>0</v>
      </c>
      <c r="M1831" s="42">
        <v>0</v>
      </c>
      <c r="N1831" s="42">
        <v>0</v>
      </c>
      <c r="O1831" s="42">
        <v>100000</v>
      </c>
      <c r="P1831" s="42">
        <v>75000</v>
      </c>
      <c r="Q1831" s="17">
        <f t="shared" si="57"/>
        <v>0</v>
      </c>
    </row>
    <row r="1832" spans="1:17" x14ac:dyDescent="0.2">
      <c r="A1832" s="18" t="s">
        <v>533</v>
      </c>
      <c r="B1832" s="18" t="s">
        <v>534</v>
      </c>
      <c r="C1832" s="15" t="str">
        <f t="shared" si="56"/>
        <v>21375900 DIRECCIÓN GENERAL DE ARCHIVO NACIONAL</v>
      </c>
      <c r="D1832" s="18" t="s">
        <v>19</v>
      </c>
      <c r="E1832" s="18" t="s">
        <v>179</v>
      </c>
      <c r="F1832" s="18" t="s">
        <v>180</v>
      </c>
      <c r="G1832" s="42">
        <v>2100000</v>
      </c>
      <c r="H1832" s="42">
        <v>2320000</v>
      </c>
      <c r="I1832" s="42">
        <v>1560000</v>
      </c>
      <c r="J1832" s="42">
        <v>0</v>
      </c>
      <c r="K1832" s="42">
        <v>0</v>
      </c>
      <c r="L1832" s="42">
        <v>0</v>
      </c>
      <c r="M1832" s="42">
        <v>382367.51</v>
      </c>
      <c r="N1832" s="42">
        <v>382367.51</v>
      </c>
      <c r="O1832" s="42">
        <v>1937632.49</v>
      </c>
      <c r="P1832" s="42">
        <v>1177632.49</v>
      </c>
      <c r="Q1832" s="17">
        <f t="shared" si="57"/>
        <v>0.16481358189655174</v>
      </c>
    </row>
    <row r="1833" spans="1:17" x14ac:dyDescent="0.2">
      <c r="A1833" s="18" t="s">
        <v>533</v>
      </c>
      <c r="B1833" s="18" t="s">
        <v>534</v>
      </c>
      <c r="C1833" s="15" t="str">
        <f t="shared" si="56"/>
        <v>21375900 DIRECCIÓN GENERAL DE ARCHIVO NACIONAL</v>
      </c>
      <c r="D1833" s="18" t="s">
        <v>19</v>
      </c>
      <c r="E1833" s="18" t="s">
        <v>181</v>
      </c>
      <c r="F1833" s="18" t="s">
        <v>182</v>
      </c>
      <c r="G1833" s="42">
        <v>400000</v>
      </c>
      <c r="H1833" s="42">
        <v>400000</v>
      </c>
      <c r="I1833" s="42">
        <v>350000</v>
      </c>
      <c r="J1833" s="42">
        <v>0</v>
      </c>
      <c r="K1833" s="42">
        <v>0</v>
      </c>
      <c r="L1833" s="42">
        <v>0</v>
      </c>
      <c r="M1833" s="42">
        <v>299316.34999999998</v>
      </c>
      <c r="N1833" s="42">
        <v>299316.34999999998</v>
      </c>
      <c r="O1833" s="42">
        <v>100683.65</v>
      </c>
      <c r="P1833" s="42">
        <v>50683.65</v>
      </c>
      <c r="Q1833" s="17">
        <f t="shared" si="57"/>
        <v>0.74829087499999991</v>
      </c>
    </row>
    <row r="1834" spans="1:17" x14ac:dyDescent="0.2">
      <c r="A1834" s="18" t="s">
        <v>533</v>
      </c>
      <c r="B1834" s="18" t="s">
        <v>534</v>
      </c>
      <c r="C1834" s="15" t="str">
        <f t="shared" si="56"/>
        <v>21375900 DIRECCIÓN GENERAL DE ARCHIVO NACIONAL</v>
      </c>
      <c r="D1834" s="18" t="s">
        <v>19</v>
      </c>
      <c r="E1834" s="18" t="s">
        <v>183</v>
      </c>
      <c r="F1834" s="18" t="s">
        <v>184</v>
      </c>
      <c r="G1834" s="42">
        <v>500000</v>
      </c>
      <c r="H1834" s="42">
        <v>500000</v>
      </c>
      <c r="I1834" s="42">
        <v>450000</v>
      </c>
      <c r="J1834" s="42">
        <v>0</v>
      </c>
      <c r="K1834" s="42">
        <v>0</v>
      </c>
      <c r="L1834" s="42">
        <v>0</v>
      </c>
      <c r="M1834" s="42">
        <v>262055</v>
      </c>
      <c r="N1834" s="42">
        <v>262055</v>
      </c>
      <c r="O1834" s="42">
        <v>237945</v>
      </c>
      <c r="P1834" s="42">
        <v>187945</v>
      </c>
      <c r="Q1834" s="17">
        <f t="shared" si="57"/>
        <v>0.52410999999999996</v>
      </c>
    </row>
    <row r="1835" spans="1:17" x14ac:dyDescent="0.2">
      <c r="A1835" s="18" t="s">
        <v>533</v>
      </c>
      <c r="B1835" s="18" t="s">
        <v>534</v>
      </c>
      <c r="C1835" s="15" t="str">
        <f t="shared" si="56"/>
        <v>21375900 DIRECCIÓN GENERAL DE ARCHIVO NACIONAL</v>
      </c>
      <c r="D1835" s="18" t="s">
        <v>19</v>
      </c>
      <c r="E1835" s="18" t="s">
        <v>185</v>
      </c>
      <c r="F1835" s="18" t="s">
        <v>186</v>
      </c>
      <c r="G1835" s="42">
        <v>1275000</v>
      </c>
      <c r="H1835" s="42">
        <v>1525000</v>
      </c>
      <c r="I1835" s="42">
        <v>1331250</v>
      </c>
      <c r="J1835" s="42">
        <v>0</v>
      </c>
      <c r="K1835" s="42">
        <v>0</v>
      </c>
      <c r="L1835" s="42">
        <v>0</v>
      </c>
      <c r="M1835" s="42">
        <v>885623.73</v>
      </c>
      <c r="N1835" s="42">
        <v>885623.73</v>
      </c>
      <c r="O1835" s="42">
        <v>639376.27</v>
      </c>
      <c r="P1835" s="42">
        <v>445626.27</v>
      </c>
      <c r="Q1835" s="17">
        <f t="shared" si="57"/>
        <v>0.58073687213114755</v>
      </c>
    </row>
    <row r="1836" spans="1:17" x14ac:dyDescent="0.2">
      <c r="A1836" s="18" t="s">
        <v>533</v>
      </c>
      <c r="B1836" s="18" t="s">
        <v>534</v>
      </c>
      <c r="C1836" s="15" t="str">
        <f t="shared" si="56"/>
        <v>21375900 DIRECCIÓN GENERAL DE ARCHIVO NACIONAL</v>
      </c>
      <c r="D1836" s="18" t="s">
        <v>19</v>
      </c>
      <c r="E1836" s="18" t="s">
        <v>187</v>
      </c>
      <c r="F1836" s="18" t="s">
        <v>188</v>
      </c>
      <c r="G1836" s="42">
        <v>275000</v>
      </c>
      <c r="H1836" s="42">
        <v>525000</v>
      </c>
      <c r="I1836" s="42">
        <v>381250</v>
      </c>
      <c r="J1836" s="42">
        <v>0</v>
      </c>
      <c r="K1836" s="42">
        <v>0</v>
      </c>
      <c r="L1836" s="42">
        <v>0</v>
      </c>
      <c r="M1836" s="42">
        <v>123516.65</v>
      </c>
      <c r="N1836" s="42">
        <v>123516.65</v>
      </c>
      <c r="O1836" s="42">
        <v>401483.35</v>
      </c>
      <c r="P1836" s="42">
        <v>257733.35</v>
      </c>
      <c r="Q1836" s="17">
        <f t="shared" si="57"/>
        <v>0.23526980952380952</v>
      </c>
    </row>
    <row r="1837" spans="1:17" x14ac:dyDescent="0.2">
      <c r="A1837" s="18" t="s">
        <v>533</v>
      </c>
      <c r="B1837" s="18" t="s">
        <v>534</v>
      </c>
      <c r="C1837" s="15" t="str">
        <f t="shared" si="56"/>
        <v>21375900 DIRECCIÓN GENERAL DE ARCHIVO NACIONAL</v>
      </c>
      <c r="D1837" s="18" t="s">
        <v>19</v>
      </c>
      <c r="E1837" s="18" t="s">
        <v>189</v>
      </c>
      <c r="F1837" s="18" t="s">
        <v>190</v>
      </c>
      <c r="G1837" s="42">
        <v>1000000</v>
      </c>
      <c r="H1837" s="42">
        <v>1000000</v>
      </c>
      <c r="I1837" s="42">
        <v>950000</v>
      </c>
      <c r="J1837" s="42">
        <v>0</v>
      </c>
      <c r="K1837" s="42">
        <v>0</v>
      </c>
      <c r="L1837" s="42">
        <v>0</v>
      </c>
      <c r="M1837" s="42">
        <v>762107.08</v>
      </c>
      <c r="N1837" s="42">
        <v>762107.08</v>
      </c>
      <c r="O1837" s="42">
        <v>237892.92</v>
      </c>
      <c r="P1837" s="42">
        <v>187892.92</v>
      </c>
      <c r="Q1837" s="17">
        <f t="shared" si="57"/>
        <v>0.76210707999999994</v>
      </c>
    </row>
    <row r="1838" spans="1:17" x14ac:dyDescent="0.2">
      <c r="A1838" s="18" t="s">
        <v>533</v>
      </c>
      <c r="B1838" s="18" t="s">
        <v>534</v>
      </c>
      <c r="C1838" s="15" t="str">
        <f t="shared" si="56"/>
        <v>21375900 DIRECCIÓN GENERAL DE ARCHIVO NACIONAL</v>
      </c>
      <c r="D1838" s="18" t="s">
        <v>19</v>
      </c>
      <c r="E1838" s="18" t="s">
        <v>191</v>
      </c>
      <c r="F1838" s="18" t="s">
        <v>192</v>
      </c>
      <c r="G1838" s="42">
        <v>12561500</v>
      </c>
      <c r="H1838" s="42">
        <v>12066500</v>
      </c>
      <c r="I1838" s="42">
        <v>10748625</v>
      </c>
      <c r="J1838" s="42">
        <v>0</v>
      </c>
      <c r="K1838" s="42">
        <v>0</v>
      </c>
      <c r="L1838" s="42">
        <v>0</v>
      </c>
      <c r="M1838" s="42">
        <v>7827808.3200000003</v>
      </c>
      <c r="N1838" s="42">
        <v>7827808.3200000003</v>
      </c>
      <c r="O1838" s="42">
        <v>4238691.68</v>
      </c>
      <c r="P1838" s="42">
        <v>2920816.68</v>
      </c>
      <c r="Q1838" s="17">
        <f t="shared" si="57"/>
        <v>0.64872235693863178</v>
      </c>
    </row>
    <row r="1839" spans="1:17" x14ac:dyDescent="0.2">
      <c r="A1839" s="18" t="s">
        <v>533</v>
      </c>
      <c r="B1839" s="18" t="s">
        <v>534</v>
      </c>
      <c r="C1839" s="15" t="str">
        <f t="shared" si="56"/>
        <v>21375900 DIRECCIÓN GENERAL DE ARCHIVO NACIONAL</v>
      </c>
      <c r="D1839" s="18" t="s">
        <v>19</v>
      </c>
      <c r="E1839" s="18" t="s">
        <v>193</v>
      </c>
      <c r="F1839" s="18" t="s">
        <v>194</v>
      </c>
      <c r="G1839" s="42">
        <v>2240000</v>
      </c>
      <c r="H1839" s="42">
        <v>2240000</v>
      </c>
      <c r="I1839" s="42">
        <v>2080000</v>
      </c>
      <c r="J1839" s="42">
        <v>0</v>
      </c>
      <c r="K1839" s="42">
        <v>0</v>
      </c>
      <c r="L1839" s="42">
        <v>0</v>
      </c>
      <c r="M1839" s="42">
        <v>1047016.92</v>
      </c>
      <c r="N1839" s="42">
        <v>1047016.92</v>
      </c>
      <c r="O1839" s="42">
        <v>1192983.08</v>
      </c>
      <c r="P1839" s="42">
        <v>1032983.08</v>
      </c>
      <c r="Q1839" s="17">
        <f t="shared" si="57"/>
        <v>0.46741826785714286</v>
      </c>
    </row>
    <row r="1840" spans="1:17" x14ac:dyDescent="0.2">
      <c r="A1840" s="18" t="s">
        <v>533</v>
      </c>
      <c r="B1840" s="18" t="s">
        <v>534</v>
      </c>
      <c r="C1840" s="15" t="str">
        <f t="shared" si="56"/>
        <v>21375900 DIRECCIÓN GENERAL DE ARCHIVO NACIONAL</v>
      </c>
      <c r="D1840" s="18" t="s">
        <v>19</v>
      </c>
      <c r="E1840" s="18" t="s">
        <v>195</v>
      </c>
      <c r="F1840" s="18" t="s">
        <v>196</v>
      </c>
      <c r="G1840" s="42">
        <v>750000</v>
      </c>
      <c r="H1840" s="42">
        <v>750000</v>
      </c>
      <c r="I1840" s="42">
        <v>562500</v>
      </c>
      <c r="J1840" s="42">
        <v>0</v>
      </c>
      <c r="K1840" s="42">
        <v>0</v>
      </c>
      <c r="L1840" s="42">
        <v>0</v>
      </c>
      <c r="M1840" s="42">
        <v>134602.79</v>
      </c>
      <c r="N1840" s="42">
        <v>134602.79</v>
      </c>
      <c r="O1840" s="42">
        <v>615397.21</v>
      </c>
      <c r="P1840" s="42">
        <v>427897.21</v>
      </c>
      <c r="Q1840" s="17">
        <f t="shared" si="57"/>
        <v>0.17947038666666668</v>
      </c>
    </row>
    <row r="1841" spans="1:17" x14ac:dyDescent="0.2">
      <c r="A1841" s="18" t="s">
        <v>533</v>
      </c>
      <c r="B1841" s="18" t="s">
        <v>534</v>
      </c>
      <c r="C1841" s="15" t="str">
        <f t="shared" si="56"/>
        <v>21375900 DIRECCIÓN GENERAL DE ARCHIVO NACIONAL</v>
      </c>
      <c r="D1841" s="18" t="s">
        <v>19</v>
      </c>
      <c r="E1841" s="18" t="s">
        <v>197</v>
      </c>
      <c r="F1841" s="18" t="s">
        <v>198</v>
      </c>
      <c r="G1841" s="42">
        <v>4900000</v>
      </c>
      <c r="H1841" s="42">
        <v>4400000</v>
      </c>
      <c r="I1841" s="42">
        <v>4075000</v>
      </c>
      <c r="J1841" s="42">
        <v>0</v>
      </c>
      <c r="K1841" s="42">
        <v>0</v>
      </c>
      <c r="L1841" s="42">
        <v>0</v>
      </c>
      <c r="M1841" s="42">
        <v>3481339.68</v>
      </c>
      <c r="N1841" s="42">
        <v>3481339.68</v>
      </c>
      <c r="O1841" s="42">
        <v>918660.32</v>
      </c>
      <c r="P1841" s="42">
        <v>593660.31999999995</v>
      </c>
      <c r="Q1841" s="17">
        <f t="shared" si="57"/>
        <v>0.79121356363636364</v>
      </c>
    </row>
    <row r="1842" spans="1:17" x14ac:dyDescent="0.2">
      <c r="A1842" s="18" t="s">
        <v>533</v>
      </c>
      <c r="B1842" s="18" t="s">
        <v>534</v>
      </c>
      <c r="C1842" s="15" t="str">
        <f t="shared" si="56"/>
        <v>21375900 DIRECCIÓN GENERAL DE ARCHIVO NACIONAL</v>
      </c>
      <c r="D1842" s="18" t="s">
        <v>19</v>
      </c>
      <c r="E1842" s="18" t="s">
        <v>199</v>
      </c>
      <c r="F1842" s="18" t="s">
        <v>200</v>
      </c>
      <c r="G1842" s="42">
        <v>1916500</v>
      </c>
      <c r="H1842" s="42">
        <v>1946500</v>
      </c>
      <c r="I1842" s="42">
        <v>1602375</v>
      </c>
      <c r="J1842" s="42">
        <v>0</v>
      </c>
      <c r="K1842" s="42">
        <v>0</v>
      </c>
      <c r="L1842" s="42">
        <v>0</v>
      </c>
      <c r="M1842" s="42">
        <v>1462907</v>
      </c>
      <c r="N1842" s="42">
        <v>1462907</v>
      </c>
      <c r="O1842" s="42">
        <v>483593</v>
      </c>
      <c r="P1842" s="42">
        <v>139468</v>
      </c>
      <c r="Q1842" s="17">
        <f t="shared" si="57"/>
        <v>0.75155766760852816</v>
      </c>
    </row>
    <row r="1843" spans="1:17" x14ac:dyDescent="0.2">
      <c r="A1843" s="18" t="s">
        <v>533</v>
      </c>
      <c r="B1843" s="18" t="s">
        <v>534</v>
      </c>
      <c r="C1843" s="15" t="str">
        <f t="shared" si="56"/>
        <v>21375900 DIRECCIÓN GENERAL DE ARCHIVO NACIONAL</v>
      </c>
      <c r="D1843" s="18" t="s">
        <v>19</v>
      </c>
      <c r="E1843" s="18" t="s">
        <v>201</v>
      </c>
      <c r="F1843" s="18" t="s">
        <v>202</v>
      </c>
      <c r="G1843" s="42">
        <v>2025000</v>
      </c>
      <c r="H1843" s="42">
        <v>2000000</v>
      </c>
      <c r="I1843" s="42">
        <v>1806250</v>
      </c>
      <c r="J1843" s="42">
        <v>0</v>
      </c>
      <c r="K1843" s="42">
        <v>0</v>
      </c>
      <c r="L1843" s="42">
        <v>0</v>
      </c>
      <c r="M1843" s="42">
        <v>1357733.77</v>
      </c>
      <c r="N1843" s="42">
        <v>1357733.77</v>
      </c>
      <c r="O1843" s="42">
        <v>642266.23</v>
      </c>
      <c r="P1843" s="42">
        <v>448516.23</v>
      </c>
      <c r="Q1843" s="17">
        <f t="shared" si="57"/>
        <v>0.67886688500000003</v>
      </c>
    </row>
    <row r="1844" spans="1:17" x14ac:dyDescent="0.2">
      <c r="A1844" s="18" t="s">
        <v>533</v>
      </c>
      <c r="B1844" s="18" t="s">
        <v>534</v>
      </c>
      <c r="C1844" s="15" t="str">
        <f t="shared" si="56"/>
        <v>21375900 DIRECCIÓN GENERAL DE ARCHIVO NACIONAL</v>
      </c>
      <c r="D1844" s="18" t="s">
        <v>19</v>
      </c>
      <c r="E1844" s="18" t="s">
        <v>203</v>
      </c>
      <c r="F1844" s="18" t="s">
        <v>204</v>
      </c>
      <c r="G1844" s="42">
        <v>430000</v>
      </c>
      <c r="H1844" s="42">
        <v>430000</v>
      </c>
      <c r="I1844" s="42">
        <v>322500</v>
      </c>
      <c r="J1844" s="42">
        <v>0</v>
      </c>
      <c r="K1844" s="42">
        <v>0</v>
      </c>
      <c r="L1844" s="42">
        <v>0</v>
      </c>
      <c r="M1844" s="42">
        <v>79665</v>
      </c>
      <c r="N1844" s="42">
        <v>79665</v>
      </c>
      <c r="O1844" s="42">
        <v>350335</v>
      </c>
      <c r="P1844" s="42">
        <v>242835</v>
      </c>
      <c r="Q1844" s="17">
        <f t="shared" si="57"/>
        <v>0.18526744186046512</v>
      </c>
    </row>
    <row r="1845" spans="1:17" x14ac:dyDescent="0.2">
      <c r="A1845" s="18" t="s">
        <v>533</v>
      </c>
      <c r="B1845" s="18" t="s">
        <v>534</v>
      </c>
      <c r="C1845" s="15" t="str">
        <f t="shared" si="56"/>
        <v>21375900 DIRECCIÓN GENERAL DE ARCHIVO NACIONAL</v>
      </c>
      <c r="D1845" s="18" t="s">
        <v>19</v>
      </c>
      <c r="E1845" s="18" t="s">
        <v>207</v>
      </c>
      <c r="F1845" s="18" t="s">
        <v>208</v>
      </c>
      <c r="G1845" s="42">
        <v>300000</v>
      </c>
      <c r="H1845" s="42">
        <v>300000</v>
      </c>
      <c r="I1845" s="42">
        <v>300000</v>
      </c>
      <c r="J1845" s="42">
        <v>0</v>
      </c>
      <c r="K1845" s="42">
        <v>0</v>
      </c>
      <c r="L1845" s="42">
        <v>0</v>
      </c>
      <c r="M1845" s="42">
        <v>264543.15999999997</v>
      </c>
      <c r="N1845" s="42">
        <v>264543.15999999997</v>
      </c>
      <c r="O1845" s="42">
        <v>35456.839999999997</v>
      </c>
      <c r="P1845" s="42">
        <v>35456.839999999997</v>
      </c>
      <c r="Q1845" s="17">
        <f t="shared" si="57"/>
        <v>0.88181053333333326</v>
      </c>
    </row>
    <row r="1846" spans="1:17" x14ac:dyDescent="0.2">
      <c r="A1846" s="18" t="s">
        <v>533</v>
      </c>
      <c r="B1846" s="18" t="s">
        <v>534</v>
      </c>
      <c r="C1846" s="15" t="str">
        <f t="shared" si="56"/>
        <v>21375900 DIRECCIÓN GENERAL DE ARCHIVO NACIONAL</v>
      </c>
      <c r="D1846" s="18" t="s">
        <v>19</v>
      </c>
      <c r="E1846" s="18" t="s">
        <v>254</v>
      </c>
      <c r="F1846" s="18" t="s">
        <v>255</v>
      </c>
      <c r="G1846" s="42">
        <v>34150000</v>
      </c>
      <c r="H1846" s="42">
        <v>34150000</v>
      </c>
      <c r="I1846" s="42">
        <v>26075000</v>
      </c>
      <c r="J1846" s="42">
        <v>0</v>
      </c>
      <c r="K1846" s="42">
        <v>0</v>
      </c>
      <c r="L1846" s="42">
        <v>0</v>
      </c>
      <c r="M1846" s="42">
        <v>148251.48000000001</v>
      </c>
      <c r="N1846" s="42">
        <v>148251.48000000001</v>
      </c>
      <c r="O1846" s="42">
        <v>34001748.520000003</v>
      </c>
      <c r="P1846" s="42">
        <v>25926748.52</v>
      </c>
      <c r="Q1846" s="17">
        <f t="shared" si="57"/>
        <v>4.3411853587115665E-3</v>
      </c>
    </row>
    <row r="1847" spans="1:17" x14ac:dyDescent="0.2">
      <c r="A1847" s="18" t="s">
        <v>533</v>
      </c>
      <c r="B1847" s="18" t="s">
        <v>534</v>
      </c>
      <c r="C1847" s="15" t="str">
        <f t="shared" si="56"/>
        <v>21375900 DIRECCIÓN GENERAL DE ARCHIVO NACIONAL</v>
      </c>
      <c r="D1847" s="18" t="s">
        <v>19</v>
      </c>
      <c r="E1847" s="18" t="s">
        <v>256</v>
      </c>
      <c r="F1847" s="18" t="s">
        <v>257</v>
      </c>
      <c r="G1847" s="42">
        <v>0</v>
      </c>
      <c r="H1847" s="42">
        <v>0</v>
      </c>
      <c r="I1847" s="42">
        <v>0</v>
      </c>
      <c r="J1847" s="42">
        <v>0</v>
      </c>
      <c r="K1847" s="42">
        <v>0</v>
      </c>
      <c r="L1847" s="42">
        <v>0</v>
      </c>
      <c r="M1847" s="42">
        <v>0</v>
      </c>
      <c r="N1847" s="42">
        <v>0</v>
      </c>
      <c r="O1847" s="42">
        <v>0</v>
      </c>
      <c r="P1847" s="42">
        <v>0</v>
      </c>
      <c r="Q1847" s="17">
        <f t="shared" si="57"/>
        <v>0</v>
      </c>
    </row>
    <row r="1848" spans="1:17" x14ac:dyDescent="0.2">
      <c r="A1848" s="18" t="s">
        <v>533</v>
      </c>
      <c r="B1848" s="18" t="s">
        <v>534</v>
      </c>
      <c r="C1848" s="15" t="str">
        <f t="shared" si="56"/>
        <v>21375900 DIRECCIÓN GENERAL DE ARCHIVO NACIONAL</v>
      </c>
      <c r="D1848" s="18" t="s">
        <v>19</v>
      </c>
      <c r="E1848" s="18" t="s">
        <v>260</v>
      </c>
      <c r="F1848" s="18" t="s">
        <v>261</v>
      </c>
      <c r="G1848" s="42">
        <v>0</v>
      </c>
      <c r="H1848" s="42">
        <v>0</v>
      </c>
      <c r="I1848" s="42">
        <v>0</v>
      </c>
      <c r="J1848" s="42">
        <v>0</v>
      </c>
      <c r="K1848" s="42">
        <v>0</v>
      </c>
      <c r="L1848" s="42">
        <v>0</v>
      </c>
      <c r="M1848" s="42">
        <v>0</v>
      </c>
      <c r="N1848" s="42">
        <v>0</v>
      </c>
      <c r="O1848" s="42">
        <v>0</v>
      </c>
      <c r="P1848" s="42">
        <v>0</v>
      </c>
      <c r="Q1848" s="17">
        <f t="shared" si="57"/>
        <v>0</v>
      </c>
    </row>
    <row r="1849" spans="1:17" x14ac:dyDescent="0.2">
      <c r="A1849" s="18" t="s">
        <v>533</v>
      </c>
      <c r="B1849" s="18" t="s">
        <v>534</v>
      </c>
      <c r="C1849" s="15" t="str">
        <f t="shared" si="56"/>
        <v>21375900 DIRECCIÓN GENERAL DE ARCHIVO NACIONAL</v>
      </c>
      <c r="D1849" s="18" t="s">
        <v>19</v>
      </c>
      <c r="E1849" s="18" t="s">
        <v>264</v>
      </c>
      <c r="F1849" s="18" t="s">
        <v>265</v>
      </c>
      <c r="G1849" s="42">
        <v>0</v>
      </c>
      <c r="H1849" s="42">
        <v>0</v>
      </c>
      <c r="I1849" s="42">
        <v>0</v>
      </c>
      <c r="J1849" s="42">
        <v>0</v>
      </c>
      <c r="K1849" s="42">
        <v>0</v>
      </c>
      <c r="L1849" s="42">
        <v>0</v>
      </c>
      <c r="M1849" s="42">
        <v>0</v>
      </c>
      <c r="N1849" s="42">
        <v>0</v>
      </c>
      <c r="O1849" s="42">
        <v>0</v>
      </c>
      <c r="P1849" s="42">
        <v>0</v>
      </c>
      <c r="Q1849" s="17">
        <f t="shared" si="57"/>
        <v>0</v>
      </c>
    </row>
    <row r="1850" spans="1:17" x14ac:dyDescent="0.2">
      <c r="A1850" s="18" t="s">
        <v>533</v>
      </c>
      <c r="B1850" s="18" t="s">
        <v>534</v>
      </c>
      <c r="C1850" s="15" t="str">
        <f t="shared" si="56"/>
        <v>21375900 DIRECCIÓN GENERAL DE ARCHIVO NACIONAL</v>
      </c>
      <c r="D1850" s="18" t="s">
        <v>19</v>
      </c>
      <c r="E1850" s="18" t="s">
        <v>266</v>
      </c>
      <c r="F1850" s="18" t="s">
        <v>267</v>
      </c>
      <c r="G1850" s="42">
        <v>0</v>
      </c>
      <c r="H1850" s="42">
        <v>0</v>
      </c>
      <c r="I1850" s="42">
        <v>0</v>
      </c>
      <c r="J1850" s="42">
        <v>0</v>
      </c>
      <c r="K1850" s="42">
        <v>0</v>
      </c>
      <c r="L1850" s="42">
        <v>0</v>
      </c>
      <c r="M1850" s="42">
        <v>0</v>
      </c>
      <c r="N1850" s="42">
        <v>0</v>
      </c>
      <c r="O1850" s="42">
        <v>0</v>
      </c>
      <c r="P1850" s="42">
        <v>0</v>
      </c>
      <c r="Q1850" s="17">
        <f t="shared" si="57"/>
        <v>0</v>
      </c>
    </row>
    <row r="1851" spans="1:17" x14ac:dyDescent="0.2">
      <c r="A1851" s="18" t="s">
        <v>533</v>
      </c>
      <c r="B1851" s="18" t="s">
        <v>534</v>
      </c>
      <c r="C1851" s="15" t="str">
        <f t="shared" si="56"/>
        <v>21375900 DIRECCIÓN GENERAL DE ARCHIVO NACIONAL</v>
      </c>
      <c r="D1851" s="18" t="s">
        <v>19</v>
      </c>
      <c r="E1851" s="18" t="s">
        <v>274</v>
      </c>
      <c r="F1851" s="18" t="s">
        <v>275</v>
      </c>
      <c r="G1851" s="42">
        <v>34150000</v>
      </c>
      <c r="H1851" s="42">
        <v>34150000</v>
      </c>
      <c r="I1851" s="42">
        <v>26075000</v>
      </c>
      <c r="J1851" s="42">
        <v>0</v>
      </c>
      <c r="K1851" s="42">
        <v>0</v>
      </c>
      <c r="L1851" s="42">
        <v>0</v>
      </c>
      <c r="M1851" s="42">
        <v>148251.48000000001</v>
      </c>
      <c r="N1851" s="42">
        <v>148251.48000000001</v>
      </c>
      <c r="O1851" s="42">
        <v>34001748.520000003</v>
      </c>
      <c r="P1851" s="42">
        <v>25926748.52</v>
      </c>
      <c r="Q1851" s="17">
        <f t="shared" si="57"/>
        <v>4.3411853587115665E-3</v>
      </c>
    </row>
    <row r="1852" spans="1:17" x14ac:dyDescent="0.2">
      <c r="A1852" s="18" t="s">
        <v>533</v>
      </c>
      <c r="B1852" s="18" t="s">
        <v>534</v>
      </c>
      <c r="C1852" s="15" t="str">
        <f t="shared" si="56"/>
        <v>21375900 DIRECCIÓN GENERAL DE ARCHIVO NACIONAL</v>
      </c>
      <c r="D1852" s="18" t="s">
        <v>19</v>
      </c>
      <c r="E1852" s="18" t="s">
        <v>276</v>
      </c>
      <c r="F1852" s="18" t="s">
        <v>277</v>
      </c>
      <c r="G1852" s="42">
        <v>0</v>
      </c>
      <c r="H1852" s="42">
        <v>0</v>
      </c>
      <c r="I1852" s="42">
        <v>0</v>
      </c>
      <c r="J1852" s="42">
        <v>0</v>
      </c>
      <c r="K1852" s="42">
        <v>0</v>
      </c>
      <c r="L1852" s="42">
        <v>0</v>
      </c>
      <c r="M1852" s="42">
        <v>0</v>
      </c>
      <c r="N1852" s="42">
        <v>0</v>
      </c>
      <c r="O1852" s="42">
        <v>0</v>
      </c>
      <c r="P1852" s="42">
        <v>0</v>
      </c>
      <c r="Q1852" s="17">
        <f t="shared" si="57"/>
        <v>0</v>
      </c>
    </row>
    <row r="1853" spans="1:17" x14ac:dyDescent="0.2">
      <c r="A1853" s="18" t="s">
        <v>533</v>
      </c>
      <c r="B1853" s="18" t="s">
        <v>534</v>
      </c>
      <c r="C1853" s="15" t="str">
        <f t="shared" si="56"/>
        <v>21375900 DIRECCIÓN GENERAL DE ARCHIVO NACIONAL</v>
      </c>
      <c r="D1853" s="18" t="s">
        <v>253</v>
      </c>
      <c r="E1853" s="18" t="s">
        <v>276</v>
      </c>
      <c r="F1853" s="18" t="s">
        <v>277</v>
      </c>
      <c r="G1853" s="42">
        <v>34150000</v>
      </c>
      <c r="H1853" s="42">
        <v>34150000</v>
      </c>
      <c r="I1853" s="42">
        <v>26075000</v>
      </c>
      <c r="J1853" s="42">
        <v>0</v>
      </c>
      <c r="K1853" s="42">
        <v>0</v>
      </c>
      <c r="L1853" s="42">
        <v>0</v>
      </c>
      <c r="M1853" s="42">
        <v>148251.48000000001</v>
      </c>
      <c r="N1853" s="42">
        <v>148251.48000000001</v>
      </c>
      <c r="O1853" s="42">
        <v>34001748.520000003</v>
      </c>
      <c r="P1853" s="42">
        <v>25926748.52</v>
      </c>
      <c r="Q1853" s="17">
        <f t="shared" si="57"/>
        <v>4.3411853587115665E-3</v>
      </c>
    </row>
    <row r="1854" spans="1:17" x14ac:dyDescent="0.2">
      <c r="A1854" s="18" t="s">
        <v>533</v>
      </c>
      <c r="B1854" s="18" t="s">
        <v>534</v>
      </c>
      <c r="C1854" s="15" t="str">
        <f t="shared" si="56"/>
        <v>21375900 DIRECCIÓN GENERAL DE ARCHIVO NACIONAL</v>
      </c>
      <c r="D1854" s="18" t="s">
        <v>19</v>
      </c>
      <c r="E1854" s="18" t="s">
        <v>209</v>
      </c>
      <c r="F1854" s="18" t="s">
        <v>210</v>
      </c>
      <c r="G1854" s="42">
        <v>74656466</v>
      </c>
      <c r="H1854" s="42">
        <v>96056466</v>
      </c>
      <c r="I1854" s="42">
        <v>79487315</v>
      </c>
      <c r="J1854" s="42">
        <v>0</v>
      </c>
      <c r="K1854" s="42">
        <v>0</v>
      </c>
      <c r="L1854" s="42">
        <v>0</v>
      </c>
      <c r="M1854" s="42">
        <v>42162870.840000004</v>
      </c>
      <c r="N1854" s="42">
        <v>42162870.840000004</v>
      </c>
      <c r="O1854" s="42">
        <v>53893595.159999996</v>
      </c>
      <c r="P1854" s="42">
        <v>37324444.159999996</v>
      </c>
      <c r="Q1854" s="17">
        <f t="shared" si="57"/>
        <v>0.43893839317386507</v>
      </c>
    </row>
    <row r="1855" spans="1:17" x14ac:dyDescent="0.2">
      <c r="A1855" s="18" t="s">
        <v>533</v>
      </c>
      <c r="B1855" s="18" t="s">
        <v>534</v>
      </c>
      <c r="C1855" s="15" t="str">
        <f t="shared" si="56"/>
        <v>21375900 DIRECCIÓN GENERAL DE ARCHIVO NACIONAL</v>
      </c>
      <c r="D1855" s="18" t="s">
        <v>19</v>
      </c>
      <c r="E1855" s="18" t="s">
        <v>211</v>
      </c>
      <c r="F1855" s="18" t="s">
        <v>212</v>
      </c>
      <c r="G1855" s="42">
        <v>29306466</v>
      </c>
      <c r="H1855" s="42">
        <v>29010615</v>
      </c>
      <c r="I1855" s="42">
        <v>27637929</v>
      </c>
      <c r="J1855" s="42">
        <v>0</v>
      </c>
      <c r="K1855" s="42">
        <v>0</v>
      </c>
      <c r="L1855" s="42">
        <v>0</v>
      </c>
      <c r="M1855" s="42">
        <v>16125254.35</v>
      </c>
      <c r="N1855" s="42">
        <v>16125254.35</v>
      </c>
      <c r="O1855" s="42">
        <v>12885360.65</v>
      </c>
      <c r="P1855" s="42">
        <v>11512674.65</v>
      </c>
      <c r="Q1855" s="20">
        <f t="shared" si="57"/>
        <v>0.55583979691571517</v>
      </c>
    </row>
    <row r="1856" spans="1:17" x14ac:dyDescent="0.2">
      <c r="A1856" s="18" t="s">
        <v>533</v>
      </c>
      <c r="B1856" s="18" t="s">
        <v>534</v>
      </c>
      <c r="C1856" s="15" t="str">
        <f t="shared" si="56"/>
        <v>21375900 DIRECCIÓN GENERAL DE ARCHIVO NACIONAL</v>
      </c>
      <c r="D1856" s="18" t="s">
        <v>19</v>
      </c>
      <c r="E1856" s="18" t="s">
        <v>541</v>
      </c>
      <c r="F1856" s="18" t="s">
        <v>214</v>
      </c>
      <c r="G1856" s="42">
        <v>25280852</v>
      </c>
      <c r="H1856" s="42">
        <v>25025640</v>
      </c>
      <c r="I1856" s="42">
        <v>23841510</v>
      </c>
      <c r="J1856" s="42">
        <v>0</v>
      </c>
      <c r="K1856" s="42">
        <v>0</v>
      </c>
      <c r="L1856" s="42">
        <v>0</v>
      </c>
      <c r="M1856" s="42">
        <v>13696752.189999999</v>
      </c>
      <c r="N1856" s="42">
        <v>13696752.189999999</v>
      </c>
      <c r="O1856" s="42">
        <v>11328887.810000001</v>
      </c>
      <c r="P1856" s="42">
        <v>10144757.810000001</v>
      </c>
      <c r="Q1856" s="17">
        <f t="shared" si="57"/>
        <v>0.54730876772781833</v>
      </c>
    </row>
    <row r="1857" spans="1:17" x14ac:dyDescent="0.2">
      <c r="A1857" s="18" t="s">
        <v>533</v>
      </c>
      <c r="B1857" s="18" t="s">
        <v>534</v>
      </c>
      <c r="C1857" s="15" t="str">
        <f t="shared" si="56"/>
        <v>21375900 DIRECCIÓN GENERAL DE ARCHIVO NACIONAL</v>
      </c>
      <c r="D1857" s="18" t="s">
        <v>19</v>
      </c>
      <c r="E1857" s="18" t="s">
        <v>542</v>
      </c>
      <c r="F1857" s="18" t="s">
        <v>216</v>
      </c>
      <c r="G1857" s="42">
        <v>4025614</v>
      </c>
      <c r="H1857" s="42">
        <v>3984975</v>
      </c>
      <c r="I1857" s="42">
        <v>3796419</v>
      </c>
      <c r="J1857" s="42">
        <v>0</v>
      </c>
      <c r="K1857" s="42">
        <v>0</v>
      </c>
      <c r="L1857" s="42">
        <v>0</v>
      </c>
      <c r="M1857" s="42">
        <v>2428502.16</v>
      </c>
      <c r="N1857" s="42">
        <v>2428502.16</v>
      </c>
      <c r="O1857" s="42">
        <v>1556472.84</v>
      </c>
      <c r="P1857" s="42">
        <v>1367916.84</v>
      </c>
      <c r="Q1857" s="17">
        <f t="shared" si="57"/>
        <v>0.60941465379331117</v>
      </c>
    </row>
    <row r="1858" spans="1:17" x14ac:dyDescent="0.2">
      <c r="A1858" s="18" t="s">
        <v>533</v>
      </c>
      <c r="B1858" s="18" t="s">
        <v>534</v>
      </c>
      <c r="C1858" s="15" t="str">
        <f t="shared" si="56"/>
        <v>21375900 DIRECCIÓN GENERAL DE ARCHIVO NACIONAL</v>
      </c>
      <c r="D1858" s="18" t="s">
        <v>19</v>
      </c>
      <c r="E1858" s="18" t="s">
        <v>219</v>
      </c>
      <c r="F1858" s="18" t="s">
        <v>220</v>
      </c>
      <c r="G1858" s="42">
        <v>350000</v>
      </c>
      <c r="H1858" s="42">
        <v>350000</v>
      </c>
      <c r="I1858" s="42">
        <v>0</v>
      </c>
      <c r="J1858" s="42">
        <v>0</v>
      </c>
      <c r="K1858" s="42">
        <v>0</v>
      </c>
      <c r="L1858" s="42">
        <v>0</v>
      </c>
      <c r="M1858" s="42">
        <v>0</v>
      </c>
      <c r="N1858" s="42">
        <v>0</v>
      </c>
      <c r="O1858" s="42">
        <v>350000</v>
      </c>
      <c r="P1858" s="42">
        <v>0</v>
      </c>
      <c r="Q1858" s="17">
        <f t="shared" si="57"/>
        <v>0</v>
      </c>
    </row>
    <row r="1859" spans="1:17" x14ac:dyDescent="0.2">
      <c r="A1859" s="18" t="s">
        <v>533</v>
      </c>
      <c r="B1859" s="18" t="s">
        <v>534</v>
      </c>
      <c r="C1859" s="15" t="str">
        <f t="shared" si="56"/>
        <v>21375900 DIRECCIÓN GENERAL DE ARCHIVO NACIONAL</v>
      </c>
      <c r="D1859" s="18" t="s">
        <v>19</v>
      </c>
      <c r="E1859" s="18" t="s">
        <v>223</v>
      </c>
      <c r="F1859" s="18" t="s">
        <v>224</v>
      </c>
      <c r="G1859" s="42">
        <v>350000</v>
      </c>
      <c r="H1859" s="42">
        <v>350000</v>
      </c>
      <c r="I1859" s="42">
        <v>0</v>
      </c>
      <c r="J1859" s="42">
        <v>0</v>
      </c>
      <c r="K1859" s="42">
        <v>0</v>
      </c>
      <c r="L1859" s="42">
        <v>0</v>
      </c>
      <c r="M1859" s="42">
        <v>0</v>
      </c>
      <c r="N1859" s="42">
        <v>0</v>
      </c>
      <c r="O1859" s="42">
        <v>350000</v>
      </c>
      <c r="P1859" s="42">
        <v>0</v>
      </c>
      <c r="Q1859" s="17">
        <f t="shared" si="57"/>
        <v>0</v>
      </c>
    </row>
    <row r="1860" spans="1:17" x14ac:dyDescent="0.2">
      <c r="A1860" s="18" t="s">
        <v>533</v>
      </c>
      <c r="B1860" s="18" t="s">
        <v>534</v>
      </c>
      <c r="C1860" s="15" t="str">
        <f t="shared" si="56"/>
        <v>21375900 DIRECCIÓN GENERAL DE ARCHIVO NACIONAL</v>
      </c>
      <c r="D1860" s="18" t="s">
        <v>19</v>
      </c>
      <c r="E1860" s="18" t="s">
        <v>225</v>
      </c>
      <c r="F1860" s="18" t="s">
        <v>226</v>
      </c>
      <c r="G1860" s="42">
        <v>45000000</v>
      </c>
      <c r="H1860" s="42">
        <v>53400000</v>
      </c>
      <c r="I1860" s="42">
        <v>38700000</v>
      </c>
      <c r="J1860" s="42">
        <v>0</v>
      </c>
      <c r="K1860" s="42">
        <v>0</v>
      </c>
      <c r="L1860" s="42">
        <v>0</v>
      </c>
      <c r="M1860" s="42">
        <v>12889169.560000001</v>
      </c>
      <c r="N1860" s="42">
        <v>12889169.560000001</v>
      </c>
      <c r="O1860" s="42">
        <v>40510830.439999998</v>
      </c>
      <c r="P1860" s="42">
        <v>25810830.440000001</v>
      </c>
      <c r="Q1860" s="17">
        <f t="shared" si="57"/>
        <v>0.24137021647940077</v>
      </c>
    </row>
    <row r="1861" spans="1:17" x14ac:dyDescent="0.2">
      <c r="A1861" s="18" t="s">
        <v>533</v>
      </c>
      <c r="B1861" s="18" t="s">
        <v>534</v>
      </c>
      <c r="C1861" s="15" t="str">
        <f t="shared" si="56"/>
        <v>21375900 DIRECCIÓN GENERAL DE ARCHIVO NACIONAL</v>
      </c>
      <c r="D1861" s="18" t="s">
        <v>19</v>
      </c>
      <c r="E1861" s="18" t="s">
        <v>227</v>
      </c>
      <c r="F1861" s="18" t="s">
        <v>228</v>
      </c>
      <c r="G1861" s="42">
        <v>40000000</v>
      </c>
      <c r="H1861" s="42">
        <v>43000000</v>
      </c>
      <c r="I1861" s="42">
        <v>31000000</v>
      </c>
      <c r="J1861" s="42">
        <v>0</v>
      </c>
      <c r="K1861" s="42">
        <v>0</v>
      </c>
      <c r="L1861" s="42">
        <v>0</v>
      </c>
      <c r="M1861" s="42">
        <v>7680242.5099999998</v>
      </c>
      <c r="N1861" s="42">
        <v>7680242.5099999998</v>
      </c>
      <c r="O1861" s="42">
        <v>35319757.490000002</v>
      </c>
      <c r="P1861" s="42">
        <v>23319757.489999998</v>
      </c>
      <c r="Q1861" s="17">
        <f t="shared" si="57"/>
        <v>0.17861029093023256</v>
      </c>
    </row>
    <row r="1862" spans="1:17" x14ac:dyDescent="0.2">
      <c r="A1862" s="18" t="s">
        <v>533</v>
      </c>
      <c r="B1862" s="18" t="s">
        <v>534</v>
      </c>
      <c r="C1862" s="15" t="str">
        <f t="shared" si="56"/>
        <v>21375900 DIRECCIÓN GENERAL DE ARCHIVO NACIONAL</v>
      </c>
      <c r="D1862" s="18" t="s">
        <v>19</v>
      </c>
      <c r="E1862" s="18" t="s">
        <v>229</v>
      </c>
      <c r="F1862" s="18" t="s">
        <v>230</v>
      </c>
      <c r="G1862" s="42">
        <v>5000000</v>
      </c>
      <c r="H1862" s="42">
        <v>10400000</v>
      </c>
      <c r="I1862" s="42">
        <v>7700000</v>
      </c>
      <c r="J1862" s="42">
        <v>0</v>
      </c>
      <c r="K1862" s="42">
        <v>0</v>
      </c>
      <c r="L1862" s="42">
        <v>0</v>
      </c>
      <c r="M1862" s="42">
        <v>5208927.05</v>
      </c>
      <c r="N1862" s="42">
        <v>5208927.05</v>
      </c>
      <c r="O1862" s="42">
        <v>5191072.95</v>
      </c>
      <c r="P1862" s="42">
        <v>2491072.9500000002</v>
      </c>
      <c r="Q1862" s="17">
        <f t="shared" si="57"/>
        <v>0.50085837019230772</v>
      </c>
    </row>
    <row r="1863" spans="1:17" x14ac:dyDescent="0.2">
      <c r="A1863" s="18" t="s">
        <v>533</v>
      </c>
      <c r="B1863" s="18" t="s">
        <v>534</v>
      </c>
      <c r="C1863" s="15" t="str">
        <f t="shared" ref="C1863:C1926" si="58">+CONCATENATE(A1863," ",B1863)</f>
        <v>21375900 DIRECCIÓN GENERAL DE ARCHIVO NACIONAL</v>
      </c>
      <c r="D1863" s="18" t="s">
        <v>19</v>
      </c>
      <c r="E1863" s="18" t="s">
        <v>239</v>
      </c>
      <c r="F1863" s="18" t="s">
        <v>240</v>
      </c>
      <c r="G1863" s="42">
        <v>0</v>
      </c>
      <c r="H1863" s="42">
        <v>13000000</v>
      </c>
      <c r="I1863" s="42">
        <v>12897000</v>
      </c>
      <c r="J1863" s="42">
        <v>0</v>
      </c>
      <c r="K1863" s="42">
        <v>0</v>
      </c>
      <c r="L1863" s="42">
        <v>0</v>
      </c>
      <c r="M1863" s="42">
        <v>12896061</v>
      </c>
      <c r="N1863" s="42">
        <v>12896061</v>
      </c>
      <c r="O1863" s="42">
        <v>103939</v>
      </c>
      <c r="P1863" s="42">
        <v>939</v>
      </c>
      <c r="Q1863" s="17">
        <f t="shared" ref="Q1863:Q1926" si="59">+IFERROR(M1863/H1863,0)</f>
        <v>0.99200469230769228</v>
      </c>
    </row>
    <row r="1864" spans="1:17" x14ac:dyDescent="0.2">
      <c r="A1864" s="18" t="s">
        <v>533</v>
      </c>
      <c r="B1864" s="18" t="s">
        <v>534</v>
      </c>
      <c r="C1864" s="15" t="str">
        <f t="shared" si="58"/>
        <v>21375900 DIRECCIÓN GENERAL DE ARCHIVO NACIONAL</v>
      </c>
      <c r="D1864" s="18" t="s">
        <v>19</v>
      </c>
      <c r="E1864" s="18" t="s">
        <v>241</v>
      </c>
      <c r="F1864" s="18" t="s">
        <v>242</v>
      </c>
      <c r="G1864" s="42">
        <v>0</v>
      </c>
      <c r="H1864" s="42">
        <v>13000000</v>
      </c>
      <c r="I1864" s="42">
        <v>12897000</v>
      </c>
      <c r="J1864" s="42">
        <v>0</v>
      </c>
      <c r="K1864" s="42">
        <v>0</v>
      </c>
      <c r="L1864" s="42">
        <v>0</v>
      </c>
      <c r="M1864" s="42">
        <v>12896061</v>
      </c>
      <c r="N1864" s="42">
        <v>12896061</v>
      </c>
      <c r="O1864" s="42">
        <v>103939</v>
      </c>
      <c r="P1864" s="42">
        <v>939</v>
      </c>
      <c r="Q1864" s="17">
        <f t="shared" si="59"/>
        <v>0.99200469230769228</v>
      </c>
    </row>
    <row r="1865" spans="1:17" x14ac:dyDescent="0.2">
      <c r="A1865" s="18" t="s">
        <v>533</v>
      </c>
      <c r="B1865" s="18" t="s">
        <v>534</v>
      </c>
      <c r="C1865" s="15" t="str">
        <f t="shared" si="58"/>
        <v>21375900 DIRECCIÓN GENERAL DE ARCHIVO NACIONAL</v>
      </c>
      <c r="D1865" s="18" t="s">
        <v>19</v>
      </c>
      <c r="E1865" s="18" t="s">
        <v>243</v>
      </c>
      <c r="F1865" s="18" t="s">
        <v>244</v>
      </c>
      <c r="G1865" s="42">
        <v>0</v>
      </c>
      <c r="H1865" s="42">
        <v>295851</v>
      </c>
      <c r="I1865" s="42">
        <v>252386</v>
      </c>
      <c r="J1865" s="42">
        <v>0</v>
      </c>
      <c r="K1865" s="42">
        <v>0</v>
      </c>
      <c r="L1865" s="42">
        <v>0</v>
      </c>
      <c r="M1865" s="42">
        <v>252385.93</v>
      </c>
      <c r="N1865" s="42">
        <v>252385.93</v>
      </c>
      <c r="O1865" s="42">
        <v>43465.07</v>
      </c>
      <c r="P1865" s="42">
        <v>7.0000000000000007E-2</v>
      </c>
      <c r="Q1865" s="17">
        <f t="shared" si="59"/>
        <v>0.85308459325809272</v>
      </c>
    </row>
    <row r="1866" spans="1:17" x14ac:dyDescent="0.2">
      <c r="A1866" s="18" t="s">
        <v>533</v>
      </c>
      <c r="B1866" s="18" t="s">
        <v>534</v>
      </c>
      <c r="C1866" s="15" t="str">
        <f t="shared" si="58"/>
        <v>21375900 DIRECCIÓN GENERAL DE ARCHIVO NACIONAL</v>
      </c>
      <c r="D1866" s="18" t="s">
        <v>19</v>
      </c>
      <c r="E1866" s="18" t="s">
        <v>745</v>
      </c>
      <c r="F1866" s="18" t="s">
        <v>746</v>
      </c>
      <c r="G1866" s="42">
        <v>0</v>
      </c>
      <c r="H1866" s="42">
        <v>295851</v>
      </c>
      <c r="I1866" s="42">
        <v>252386</v>
      </c>
      <c r="J1866" s="42">
        <v>0</v>
      </c>
      <c r="K1866" s="42">
        <v>0</v>
      </c>
      <c r="L1866" s="42">
        <v>0</v>
      </c>
      <c r="M1866" s="42">
        <v>252385.93</v>
      </c>
      <c r="N1866" s="42">
        <v>252385.93</v>
      </c>
      <c r="O1866" s="42">
        <v>43465.07</v>
      </c>
      <c r="P1866" s="42">
        <v>7.0000000000000007E-2</v>
      </c>
      <c r="Q1866" s="17">
        <f t="shared" si="59"/>
        <v>0.85308459325809272</v>
      </c>
    </row>
    <row r="1867" spans="1:17" x14ac:dyDescent="0.2">
      <c r="A1867" s="40" t="s">
        <v>543</v>
      </c>
      <c r="B1867" s="40" t="s">
        <v>544</v>
      </c>
      <c r="C1867" s="15" t="str">
        <f t="shared" si="58"/>
        <v>21376000 CONSEJO NAC.POLÍTICA PÚBLICA PERSONA JOV</v>
      </c>
      <c r="D1867" s="40" t="s">
        <v>19</v>
      </c>
      <c r="E1867" s="40" t="s">
        <v>20</v>
      </c>
      <c r="F1867" s="40" t="s">
        <v>20</v>
      </c>
      <c r="G1867" s="41">
        <v>1723675819</v>
      </c>
      <c r="H1867" s="41">
        <v>1723675819</v>
      </c>
      <c r="I1867" s="41">
        <v>1509750339.6199999</v>
      </c>
      <c r="J1867" s="41">
        <v>0</v>
      </c>
      <c r="K1867" s="41">
        <v>0</v>
      </c>
      <c r="L1867" s="41">
        <v>0</v>
      </c>
      <c r="M1867" s="41">
        <v>845437096.11000001</v>
      </c>
      <c r="N1867" s="41">
        <v>836497238.62</v>
      </c>
      <c r="O1867" s="41">
        <v>878238722.88999999</v>
      </c>
      <c r="P1867" s="41">
        <v>664313243.50999999</v>
      </c>
      <c r="Q1867" s="20">
        <f t="shared" si="59"/>
        <v>0.49048497797021079</v>
      </c>
    </row>
    <row r="1868" spans="1:17" x14ac:dyDescent="0.2">
      <c r="A1868" s="18" t="s">
        <v>543</v>
      </c>
      <c r="B1868" s="18" t="s">
        <v>544</v>
      </c>
      <c r="C1868" s="15" t="str">
        <f t="shared" si="58"/>
        <v>21376000 CONSEJO NAC.POLÍTICA PÚBLICA PERSONA JOV</v>
      </c>
      <c r="D1868" s="18" t="s">
        <v>19</v>
      </c>
      <c r="E1868" s="18" t="s">
        <v>23</v>
      </c>
      <c r="F1868" s="18" t="s">
        <v>24</v>
      </c>
      <c r="G1868" s="42">
        <v>833102311</v>
      </c>
      <c r="H1868" s="42">
        <v>829102311</v>
      </c>
      <c r="I1868" s="42">
        <v>796075270</v>
      </c>
      <c r="J1868" s="42">
        <v>0</v>
      </c>
      <c r="K1868" s="42">
        <v>0</v>
      </c>
      <c r="L1868" s="42">
        <v>0</v>
      </c>
      <c r="M1868" s="42">
        <v>404845383.69999999</v>
      </c>
      <c r="N1868" s="42">
        <v>399455664.44999999</v>
      </c>
      <c r="O1868" s="42">
        <v>424256927.30000001</v>
      </c>
      <c r="P1868" s="42">
        <v>391229886.30000001</v>
      </c>
      <c r="Q1868" s="17">
        <f t="shared" si="59"/>
        <v>0.48829363798504716</v>
      </c>
    </row>
    <row r="1869" spans="1:17" x14ac:dyDescent="0.2">
      <c r="A1869" s="18" t="s">
        <v>543</v>
      </c>
      <c r="B1869" s="18" t="s">
        <v>544</v>
      </c>
      <c r="C1869" s="15" t="str">
        <f t="shared" si="58"/>
        <v>21376000 CONSEJO NAC.POLÍTICA PÚBLICA PERSONA JOV</v>
      </c>
      <c r="D1869" s="18" t="s">
        <v>19</v>
      </c>
      <c r="E1869" s="18" t="s">
        <v>25</v>
      </c>
      <c r="F1869" s="18" t="s">
        <v>26</v>
      </c>
      <c r="G1869" s="42">
        <v>325203600</v>
      </c>
      <c r="H1869" s="42">
        <v>317463600</v>
      </c>
      <c r="I1869" s="42">
        <v>304439300</v>
      </c>
      <c r="J1869" s="42">
        <v>0</v>
      </c>
      <c r="K1869" s="42">
        <v>0</v>
      </c>
      <c r="L1869" s="42">
        <v>0</v>
      </c>
      <c r="M1869" s="42">
        <v>188425592.44</v>
      </c>
      <c r="N1869" s="42">
        <v>183623830.90000001</v>
      </c>
      <c r="O1869" s="42">
        <v>129038007.56</v>
      </c>
      <c r="P1869" s="42">
        <v>116013707.56</v>
      </c>
      <c r="Q1869" s="17">
        <f t="shared" si="59"/>
        <v>0.59353447903948675</v>
      </c>
    </row>
    <row r="1870" spans="1:17" x14ac:dyDescent="0.2">
      <c r="A1870" s="18" t="s">
        <v>543</v>
      </c>
      <c r="B1870" s="18" t="s">
        <v>544</v>
      </c>
      <c r="C1870" s="15" t="str">
        <f t="shared" si="58"/>
        <v>21376000 CONSEJO NAC.POLÍTICA PÚBLICA PERSONA JOV</v>
      </c>
      <c r="D1870" s="18" t="s">
        <v>19</v>
      </c>
      <c r="E1870" s="18" t="s">
        <v>27</v>
      </c>
      <c r="F1870" s="18" t="s">
        <v>28</v>
      </c>
      <c r="G1870" s="42">
        <v>325203600</v>
      </c>
      <c r="H1870" s="42">
        <v>317463600</v>
      </c>
      <c r="I1870" s="42">
        <v>304439300</v>
      </c>
      <c r="J1870" s="42">
        <v>0</v>
      </c>
      <c r="K1870" s="42">
        <v>0</v>
      </c>
      <c r="L1870" s="42">
        <v>0</v>
      </c>
      <c r="M1870" s="42">
        <v>188425592.44</v>
      </c>
      <c r="N1870" s="42">
        <v>183623830.90000001</v>
      </c>
      <c r="O1870" s="42">
        <v>129038007.56</v>
      </c>
      <c r="P1870" s="42">
        <v>116013707.56</v>
      </c>
      <c r="Q1870" s="17">
        <f t="shared" si="59"/>
        <v>0.59353447903948675</v>
      </c>
    </row>
    <row r="1871" spans="1:17" x14ac:dyDescent="0.2">
      <c r="A1871" s="18" t="s">
        <v>543</v>
      </c>
      <c r="B1871" s="18" t="s">
        <v>544</v>
      </c>
      <c r="C1871" s="15" t="str">
        <f t="shared" si="58"/>
        <v>21376000 CONSEJO NAC.POLÍTICA PÚBLICA PERSONA JOV</v>
      </c>
      <c r="D1871" s="18" t="s">
        <v>19</v>
      </c>
      <c r="E1871" s="18" t="s">
        <v>31</v>
      </c>
      <c r="F1871" s="18" t="s">
        <v>32</v>
      </c>
      <c r="G1871" s="42">
        <v>1600000</v>
      </c>
      <c r="H1871" s="42">
        <v>12755200</v>
      </c>
      <c r="I1871" s="42">
        <v>12755200</v>
      </c>
      <c r="J1871" s="42">
        <v>0</v>
      </c>
      <c r="K1871" s="42">
        <v>0</v>
      </c>
      <c r="L1871" s="42">
        <v>0</v>
      </c>
      <c r="M1871" s="42">
        <v>3345479.22</v>
      </c>
      <c r="N1871" s="42">
        <v>2757521.51</v>
      </c>
      <c r="O1871" s="42">
        <v>9409720.7799999993</v>
      </c>
      <c r="P1871" s="42">
        <v>9409720.7799999993</v>
      </c>
      <c r="Q1871" s="17">
        <f t="shared" si="59"/>
        <v>0.26228355651028601</v>
      </c>
    </row>
    <row r="1872" spans="1:17" x14ac:dyDescent="0.2">
      <c r="A1872" s="18" t="s">
        <v>543</v>
      </c>
      <c r="B1872" s="18" t="s">
        <v>544</v>
      </c>
      <c r="C1872" s="15" t="str">
        <f t="shared" si="58"/>
        <v>21376000 CONSEJO NAC.POLÍTICA PÚBLICA PERSONA JOV</v>
      </c>
      <c r="D1872" s="18" t="s">
        <v>19</v>
      </c>
      <c r="E1872" s="18" t="s">
        <v>545</v>
      </c>
      <c r="F1872" s="18" t="s">
        <v>546</v>
      </c>
      <c r="G1872" s="42">
        <v>1600000</v>
      </c>
      <c r="H1872" s="42">
        <v>12755200</v>
      </c>
      <c r="I1872" s="42">
        <v>12755200</v>
      </c>
      <c r="J1872" s="42">
        <v>0</v>
      </c>
      <c r="K1872" s="42">
        <v>0</v>
      </c>
      <c r="L1872" s="42">
        <v>0</v>
      </c>
      <c r="M1872" s="42">
        <v>3345479.22</v>
      </c>
      <c r="N1872" s="42">
        <v>2757521.51</v>
      </c>
      <c r="O1872" s="42">
        <v>9409720.7799999993</v>
      </c>
      <c r="P1872" s="42">
        <v>9409720.7799999993</v>
      </c>
      <c r="Q1872" s="17">
        <f t="shared" si="59"/>
        <v>0.26228355651028601</v>
      </c>
    </row>
    <row r="1873" spans="1:17" x14ac:dyDescent="0.2">
      <c r="A1873" s="18" t="s">
        <v>543</v>
      </c>
      <c r="B1873" s="18" t="s">
        <v>544</v>
      </c>
      <c r="C1873" s="15" t="str">
        <f t="shared" si="58"/>
        <v>21376000 CONSEJO NAC.POLÍTICA PÚBLICA PERSONA JOV</v>
      </c>
      <c r="D1873" s="18" t="s">
        <v>19</v>
      </c>
      <c r="E1873" s="18" t="s">
        <v>35</v>
      </c>
      <c r="F1873" s="18" t="s">
        <v>36</v>
      </c>
      <c r="G1873" s="42">
        <v>369872532</v>
      </c>
      <c r="H1873" s="42">
        <v>364786260</v>
      </c>
      <c r="I1873" s="42">
        <v>349858847</v>
      </c>
      <c r="J1873" s="42">
        <v>0</v>
      </c>
      <c r="K1873" s="42">
        <v>0</v>
      </c>
      <c r="L1873" s="42">
        <v>0</v>
      </c>
      <c r="M1873" s="42">
        <v>149849724.69</v>
      </c>
      <c r="N1873" s="42">
        <v>149849724.69</v>
      </c>
      <c r="O1873" s="42">
        <v>214936535.31</v>
      </c>
      <c r="P1873" s="42">
        <v>200009122.31</v>
      </c>
      <c r="Q1873" s="17">
        <f t="shared" si="59"/>
        <v>0.41078774373245308</v>
      </c>
    </row>
    <row r="1874" spans="1:17" x14ac:dyDescent="0.2">
      <c r="A1874" s="18" t="s">
        <v>543</v>
      </c>
      <c r="B1874" s="18" t="s">
        <v>544</v>
      </c>
      <c r="C1874" s="15" t="str">
        <f t="shared" si="58"/>
        <v>21376000 CONSEJO NAC.POLÍTICA PÚBLICA PERSONA JOV</v>
      </c>
      <c r="D1874" s="18" t="s">
        <v>19</v>
      </c>
      <c r="E1874" s="18" t="s">
        <v>37</v>
      </c>
      <c r="F1874" s="18" t="s">
        <v>38</v>
      </c>
      <c r="G1874" s="42">
        <v>90000000</v>
      </c>
      <c r="H1874" s="42">
        <v>90000000</v>
      </c>
      <c r="I1874" s="42">
        <v>85207204</v>
      </c>
      <c r="J1874" s="42">
        <v>0</v>
      </c>
      <c r="K1874" s="42">
        <v>0</v>
      </c>
      <c r="L1874" s="42">
        <v>0</v>
      </c>
      <c r="M1874" s="42">
        <v>36765139.659999996</v>
      </c>
      <c r="N1874" s="42">
        <v>36765139.659999996</v>
      </c>
      <c r="O1874" s="42">
        <v>53234860.340000004</v>
      </c>
      <c r="P1874" s="42">
        <v>48442064.340000004</v>
      </c>
      <c r="Q1874" s="17">
        <f t="shared" si="59"/>
        <v>0.40850155177777775</v>
      </c>
    </row>
    <row r="1875" spans="1:17" x14ac:dyDescent="0.2">
      <c r="A1875" s="18" t="s">
        <v>543</v>
      </c>
      <c r="B1875" s="18" t="s">
        <v>544</v>
      </c>
      <c r="C1875" s="15" t="str">
        <f t="shared" si="58"/>
        <v>21376000 CONSEJO NAC.POLÍTICA PÚBLICA PERSONA JOV</v>
      </c>
      <c r="D1875" s="18" t="s">
        <v>19</v>
      </c>
      <c r="E1875" s="18" t="s">
        <v>39</v>
      </c>
      <c r="F1875" s="18" t="s">
        <v>40</v>
      </c>
      <c r="G1875" s="42">
        <v>158149690</v>
      </c>
      <c r="H1875" s="42">
        <v>154749690</v>
      </c>
      <c r="I1875" s="42">
        <v>148007174</v>
      </c>
      <c r="J1875" s="42">
        <v>0</v>
      </c>
      <c r="K1875" s="42">
        <v>0</v>
      </c>
      <c r="L1875" s="42">
        <v>0</v>
      </c>
      <c r="M1875" s="42">
        <v>59853166.25</v>
      </c>
      <c r="N1875" s="42">
        <v>59853166.25</v>
      </c>
      <c r="O1875" s="42">
        <v>94896523.75</v>
      </c>
      <c r="P1875" s="42">
        <v>88154007.75</v>
      </c>
      <c r="Q1875" s="17">
        <f t="shared" si="59"/>
        <v>0.38677406235838019</v>
      </c>
    </row>
    <row r="1876" spans="1:17" x14ac:dyDescent="0.2">
      <c r="A1876" s="18" t="s">
        <v>543</v>
      </c>
      <c r="B1876" s="18" t="s">
        <v>544</v>
      </c>
      <c r="C1876" s="15" t="str">
        <f t="shared" si="58"/>
        <v>21376000 CONSEJO NAC.POLÍTICA PÚBLICA PERSONA JOV</v>
      </c>
      <c r="D1876" s="18" t="s">
        <v>19</v>
      </c>
      <c r="E1876" s="18" t="s">
        <v>41</v>
      </c>
      <c r="F1876" s="18" t="s">
        <v>42</v>
      </c>
      <c r="G1876" s="42">
        <v>52340109</v>
      </c>
      <c r="H1876" s="42">
        <v>51353837</v>
      </c>
      <c r="I1876" s="42">
        <v>49204499</v>
      </c>
      <c r="J1876" s="42">
        <v>0</v>
      </c>
      <c r="K1876" s="42">
        <v>0</v>
      </c>
      <c r="L1876" s="42">
        <v>0</v>
      </c>
      <c r="M1876" s="42">
        <v>2101016.69</v>
      </c>
      <c r="N1876" s="42">
        <v>2101016.69</v>
      </c>
      <c r="O1876" s="42">
        <v>49252820.310000002</v>
      </c>
      <c r="P1876" s="42">
        <v>47103482.310000002</v>
      </c>
      <c r="Q1876" s="17">
        <f t="shared" si="59"/>
        <v>4.0912555180638202E-2</v>
      </c>
    </row>
    <row r="1877" spans="1:17" x14ac:dyDescent="0.2">
      <c r="A1877" s="18" t="s">
        <v>543</v>
      </c>
      <c r="B1877" s="18" t="s">
        <v>544</v>
      </c>
      <c r="C1877" s="15" t="str">
        <f t="shared" si="58"/>
        <v>21376000 CONSEJO NAC.POLÍTICA PÚBLICA PERSONA JOV</v>
      </c>
      <c r="D1877" s="18" t="s">
        <v>19</v>
      </c>
      <c r="E1877" s="18" t="s">
        <v>43</v>
      </c>
      <c r="F1877" s="18" t="s">
        <v>44</v>
      </c>
      <c r="G1877" s="42">
        <v>41082733</v>
      </c>
      <c r="H1877" s="42">
        <v>40382733</v>
      </c>
      <c r="I1877" s="42">
        <v>40382733</v>
      </c>
      <c r="J1877" s="42">
        <v>0</v>
      </c>
      <c r="K1877" s="42">
        <v>0</v>
      </c>
      <c r="L1877" s="42">
        <v>0</v>
      </c>
      <c r="M1877" s="42">
        <v>38746296.530000001</v>
      </c>
      <c r="N1877" s="42">
        <v>38746296.530000001</v>
      </c>
      <c r="O1877" s="42">
        <v>1636436.47</v>
      </c>
      <c r="P1877" s="42">
        <v>1636436.47</v>
      </c>
      <c r="Q1877" s="17">
        <f t="shared" si="59"/>
        <v>0.95947682713797511</v>
      </c>
    </row>
    <row r="1878" spans="1:17" x14ac:dyDescent="0.2">
      <c r="A1878" s="18" t="s">
        <v>543</v>
      </c>
      <c r="B1878" s="18" t="s">
        <v>544</v>
      </c>
      <c r="C1878" s="15" t="str">
        <f t="shared" si="58"/>
        <v>21376000 CONSEJO NAC.POLÍTICA PÚBLICA PERSONA JOV</v>
      </c>
      <c r="D1878" s="18" t="s">
        <v>19</v>
      </c>
      <c r="E1878" s="18" t="s">
        <v>45</v>
      </c>
      <c r="F1878" s="18" t="s">
        <v>46</v>
      </c>
      <c r="G1878" s="42">
        <v>28300000</v>
      </c>
      <c r="H1878" s="42">
        <v>28300000</v>
      </c>
      <c r="I1878" s="42">
        <v>27057237</v>
      </c>
      <c r="J1878" s="42">
        <v>0</v>
      </c>
      <c r="K1878" s="42">
        <v>0</v>
      </c>
      <c r="L1878" s="42">
        <v>0</v>
      </c>
      <c r="M1878" s="42">
        <v>12384105.560000001</v>
      </c>
      <c r="N1878" s="42">
        <v>12384105.560000001</v>
      </c>
      <c r="O1878" s="42">
        <v>15915894.439999999</v>
      </c>
      <c r="P1878" s="42">
        <v>14673131.439999999</v>
      </c>
      <c r="Q1878" s="17">
        <f t="shared" si="59"/>
        <v>0.43760090318021205</v>
      </c>
    </row>
    <row r="1879" spans="1:17" x14ac:dyDescent="0.2">
      <c r="A1879" s="18" t="s">
        <v>543</v>
      </c>
      <c r="B1879" s="18" t="s">
        <v>544</v>
      </c>
      <c r="C1879" s="15" t="str">
        <f t="shared" si="58"/>
        <v>21376000 CONSEJO NAC.POLÍTICA PÚBLICA PERSONA JOV</v>
      </c>
      <c r="D1879" s="18" t="s">
        <v>19</v>
      </c>
      <c r="E1879" s="18" t="s">
        <v>47</v>
      </c>
      <c r="F1879" s="18" t="s">
        <v>48</v>
      </c>
      <c r="G1879" s="42">
        <v>62666764</v>
      </c>
      <c r="H1879" s="42">
        <v>61512364</v>
      </c>
      <c r="I1879" s="42">
        <v>58996632</v>
      </c>
      <c r="J1879" s="42">
        <v>0</v>
      </c>
      <c r="K1879" s="42">
        <v>0</v>
      </c>
      <c r="L1879" s="42">
        <v>0</v>
      </c>
      <c r="M1879" s="42">
        <v>29698978</v>
      </c>
      <c r="N1879" s="42">
        <v>29698978</v>
      </c>
      <c r="O1879" s="42">
        <v>31813386</v>
      </c>
      <c r="P1879" s="42">
        <v>29297654</v>
      </c>
      <c r="Q1879" s="17">
        <f t="shared" si="59"/>
        <v>0.4828131463131542</v>
      </c>
    </row>
    <row r="1880" spans="1:17" x14ac:dyDescent="0.2">
      <c r="A1880" s="18" t="s">
        <v>543</v>
      </c>
      <c r="B1880" s="18" t="s">
        <v>544</v>
      </c>
      <c r="C1880" s="15" t="str">
        <f t="shared" si="58"/>
        <v>21376000 CONSEJO NAC.POLÍTICA PÚBLICA PERSONA JOV</v>
      </c>
      <c r="D1880" s="18" t="s">
        <v>19</v>
      </c>
      <c r="E1880" s="18" t="s">
        <v>547</v>
      </c>
      <c r="F1880" s="18" t="s">
        <v>50</v>
      </c>
      <c r="G1880" s="42">
        <v>59453083</v>
      </c>
      <c r="H1880" s="42">
        <v>58357883</v>
      </c>
      <c r="I1880" s="42">
        <v>55971163</v>
      </c>
      <c r="J1880" s="42">
        <v>0</v>
      </c>
      <c r="K1880" s="42">
        <v>0</v>
      </c>
      <c r="L1880" s="42">
        <v>0</v>
      </c>
      <c r="M1880" s="42">
        <v>28254049</v>
      </c>
      <c r="N1880" s="42">
        <v>28254049</v>
      </c>
      <c r="O1880" s="42">
        <v>30103834</v>
      </c>
      <c r="P1880" s="42">
        <v>27717114</v>
      </c>
      <c r="Q1880" s="17">
        <f t="shared" si="59"/>
        <v>0.48415136991861063</v>
      </c>
    </row>
    <row r="1881" spans="1:17" x14ac:dyDescent="0.2">
      <c r="A1881" s="18" t="s">
        <v>543</v>
      </c>
      <c r="B1881" s="18" t="s">
        <v>544</v>
      </c>
      <c r="C1881" s="15" t="str">
        <f t="shared" si="58"/>
        <v>21376000 CONSEJO NAC.POLÍTICA PÚBLICA PERSONA JOV</v>
      </c>
      <c r="D1881" s="18" t="s">
        <v>19</v>
      </c>
      <c r="E1881" s="18" t="s">
        <v>548</v>
      </c>
      <c r="F1881" s="18" t="s">
        <v>52</v>
      </c>
      <c r="G1881" s="42">
        <v>3213681</v>
      </c>
      <c r="H1881" s="42">
        <v>3154481</v>
      </c>
      <c r="I1881" s="42">
        <v>3025469</v>
      </c>
      <c r="J1881" s="42">
        <v>0</v>
      </c>
      <c r="K1881" s="42">
        <v>0</v>
      </c>
      <c r="L1881" s="42">
        <v>0</v>
      </c>
      <c r="M1881" s="42">
        <v>1444929</v>
      </c>
      <c r="N1881" s="42">
        <v>1444929</v>
      </c>
      <c r="O1881" s="42">
        <v>1709552</v>
      </c>
      <c r="P1881" s="42">
        <v>1580540</v>
      </c>
      <c r="Q1881" s="17">
        <f t="shared" si="59"/>
        <v>0.45805601618776592</v>
      </c>
    </row>
    <row r="1882" spans="1:17" x14ac:dyDescent="0.2">
      <c r="A1882" s="18" t="s">
        <v>543</v>
      </c>
      <c r="B1882" s="18" t="s">
        <v>544</v>
      </c>
      <c r="C1882" s="15" t="str">
        <f t="shared" si="58"/>
        <v>21376000 CONSEJO NAC.POLÍTICA PÚBLICA PERSONA JOV</v>
      </c>
      <c r="D1882" s="18" t="s">
        <v>19</v>
      </c>
      <c r="E1882" s="18" t="s">
        <v>53</v>
      </c>
      <c r="F1882" s="18" t="s">
        <v>54</v>
      </c>
      <c r="G1882" s="42">
        <v>73759415</v>
      </c>
      <c r="H1882" s="42">
        <v>72584887</v>
      </c>
      <c r="I1882" s="42">
        <v>70025291</v>
      </c>
      <c r="J1882" s="42">
        <v>0</v>
      </c>
      <c r="K1882" s="42">
        <v>0</v>
      </c>
      <c r="L1882" s="42">
        <v>0</v>
      </c>
      <c r="M1882" s="42">
        <v>33525609.350000001</v>
      </c>
      <c r="N1882" s="42">
        <v>33525609.350000001</v>
      </c>
      <c r="O1882" s="42">
        <v>39059277.649999999</v>
      </c>
      <c r="P1882" s="42">
        <v>36499681.649999999</v>
      </c>
      <c r="Q1882" s="17">
        <f t="shared" si="59"/>
        <v>0.46188140170280906</v>
      </c>
    </row>
    <row r="1883" spans="1:17" x14ac:dyDescent="0.2">
      <c r="A1883" s="18" t="s">
        <v>543</v>
      </c>
      <c r="B1883" s="18" t="s">
        <v>544</v>
      </c>
      <c r="C1883" s="15" t="str">
        <f t="shared" si="58"/>
        <v>21376000 CONSEJO NAC.POLÍTICA PÚBLICA PERSONA JOV</v>
      </c>
      <c r="D1883" s="18" t="s">
        <v>19</v>
      </c>
      <c r="E1883" s="18" t="s">
        <v>549</v>
      </c>
      <c r="F1883" s="18" t="s">
        <v>56</v>
      </c>
      <c r="G1883" s="42">
        <v>34836293</v>
      </c>
      <c r="H1883" s="42">
        <v>34194565</v>
      </c>
      <c r="I1883" s="42">
        <v>32796076</v>
      </c>
      <c r="J1883" s="42">
        <v>0</v>
      </c>
      <c r="K1883" s="42">
        <v>0</v>
      </c>
      <c r="L1883" s="42">
        <v>0</v>
      </c>
      <c r="M1883" s="42">
        <v>16470279</v>
      </c>
      <c r="N1883" s="42">
        <v>16470279</v>
      </c>
      <c r="O1883" s="42">
        <v>17724286</v>
      </c>
      <c r="P1883" s="42">
        <v>16325797</v>
      </c>
      <c r="Q1883" s="17">
        <f t="shared" si="59"/>
        <v>0.48166365034911252</v>
      </c>
    </row>
    <row r="1884" spans="1:17" x14ac:dyDescent="0.2">
      <c r="A1884" s="18" t="s">
        <v>543</v>
      </c>
      <c r="B1884" s="18" t="s">
        <v>544</v>
      </c>
      <c r="C1884" s="15" t="str">
        <f t="shared" si="58"/>
        <v>21376000 CONSEJO NAC.POLÍTICA PÚBLICA PERSONA JOV</v>
      </c>
      <c r="D1884" s="18" t="s">
        <v>19</v>
      </c>
      <c r="E1884" s="18" t="s">
        <v>550</v>
      </c>
      <c r="F1884" s="18" t="s">
        <v>58</v>
      </c>
      <c r="G1884" s="42">
        <v>19282081</v>
      </c>
      <c r="H1884" s="42">
        <v>18926881</v>
      </c>
      <c r="I1884" s="42">
        <v>18152810</v>
      </c>
      <c r="J1884" s="42">
        <v>0</v>
      </c>
      <c r="K1884" s="42">
        <v>0</v>
      </c>
      <c r="L1884" s="42">
        <v>0</v>
      </c>
      <c r="M1884" s="42">
        <v>9149647</v>
      </c>
      <c r="N1884" s="42">
        <v>9149647</v>
      </c>
      <c r="O1884" s="42">
        <v>9777234</v>
      </c>
      <c r="P1884" s="42">
        <v>9003163</v>
      </c>
      <c r="Q1884" s="17">
        <f t="shared" si="59"/>
        <v>0.48342074956777081</v>
      </c>
    </row>
    <row r="1885" spans="1:17" x14ac:dyDescent="0.2">
      <c r="A1885" s="18" t="s">
        <v>543</v>
      </c>
      <c r="B1885" s="18" t="s">
        <v>544</v>
      </c>
      <c r="C1885" s="15" t="str">
        <f t="shared" si="58"/>
        <v>21376000 CONSEJO NAC.POLÍTICA PÚBLICA PERSONA JOV</v>
      </c>
      <c r="D1885" s="18" t="s">
        <v>19</v>
      </c>
      <c r="E1885" s="18" t="s">
        <v>551</v>
      </c>
      <c r="F1885" s="18" t="s">
        <v>60</v>
      </c>
      <c r="G1885" s="42">
        <v>9641041</v>
      </c>
      <c r="H1885" s="42">
        <v>9463441</v>
      </c>
      <c r="I1885" s="42">
        <v>9076405</v>
      </c>
      <c r="J1885" s="42">
        <v>0</v>
      </c>
      <c r="K1885" s="42">
        <v>0</v>
      </c>
      <c r="L1885" s="42">
        <v>0</v>
      </c>
      <c r="M1885" s="42">
        <v>4574815</v>
      </c>
      <c r="N1885" s="42">
        <v>4574815</v>
      </c>
      <c r="O1885" s="42">
        <v>4888626</v>
      </c>
      <c r="P1885" s="42">
        <v>4501590</v>
      </c>
      <c r="Q1885" s="17">
        <f t="shared" si="59"/>
        <v>0.48341982583290793</v>
      </c>
    </row>
    <row r="1886" spans="1:17" x14ac:dyDescent="0.2">
      <c r="A1886" s="18" t="s">
        <v>543</v>
      </c>
      <c r="B1886" s="18" t="s">
        <v>544</v>
      </c>
      <c r="C1886" s="15" t="str">
        <f t="shared" si="58"/>
        <v>21376000 CONSEJO NAC.POLÍTICA PÚBLICA PERSONA JOV</v>
      </c>
      <c r="D1886" s="18" t="s">
        <v>19</v>
      </c>
      <c r="E1886" s="18" t="s">
        <v>552</v>
      </c>
      <c r="F1886" s="18" t="s">
        <v>62</v>
      </c>
      <c r="G1886" s="42">
        <v>10000000</v>
      </c>
      <c r="H1886" s="42">
        <v>10000000</v>
      </c>
      <c r="I1886" s="42">
        <v>10000000</v>
      </c>
      <c r="J1886" s="42">
        <v>0</v>
      </c>
      <c r="K1886" s="42">
        <v>0</v>
      </c>
      <c r="L1886" s="42">
        <v>0</v>
      </c>
      <c r="M1886" s="42">
        <v>3330868.35</v>
      </c>
      <c r="N1886" s="42">
        <v>3330868.35</v>
      </c>
      <c r="O1886" s="42">
        <v>6669131.6500000004</v>
      </c>
      <c r="P1886" s="42">
        <v>6669131.6500000004</v>
      </c>
      <c r="Q1886" s="17">
        <f t="shared" si="59"/>
        <v>0.33308683500000003</v>
      </c>
    </row>
    <row r="1887" spans="1:17" x14ac:dyDescent="0.2">
      <c r="A1887" s="18" t="s">
        <v>543</v>
      </c>
      <c r="B1887" s="18" t="s">
        <v>544</v>
      </c>
      <c r="C1887" s="15" t="str">
        <f t="shared" si="58"/>
        <v>21376000 CONSEJO NAC.POLÍTICA PÚBLICA PERSONA JOV</v>
      </c>
      <c r="D1887" s="18" t="s">
        <v>19</v>
      </c>
      <c r="E1887" s="18" t="s">
        <v>63</v>
      </c>
      <c r="F1887" s="18" t="s">
        <v>64</v>
      </c>
      <c r="G1887" s="42">
        <v>433517102</v>
      </c>
      <c r="H1887" s="42">
        <v>428017102</v>
      </c>
      <c r="I1887" s="42">
        <v>301655495.62</v>
      </c>
      <c r="J1887" s="42">
        <v>0</v>
      </c>
      <c r="K1887" s="42">
        <v>0</v>
      </c>
      <c r="L1887" s="42">
        <v>0</v>
      </c>
      <c r="M1887" s="42">
        <v>148391813.94</v>
      </c>
      <c r="N1887" s="42">
        <v>144905480.99000001</v>
      </c>
      <c r="O1887" s="42">
        <v>279625288.06</v>
      </c>
      <c r="P1887" s="42">
        <v>153263681.68000001</v>
      </c>
      <c r="Q1887" s="17">
        <f t="shared" si="59"/>
        <v>0.3466959923951824</v>
      </c>
    </row>
    <row r="1888" spans="1:17" x14ac:dyDescent="0.2">
      <c r="A1888" s="18" t="s">
        <v>543</v>
      </c>
      <c r="B1888" s="18" t="s">
        <v>544</v>
      </c>
      <c r="C1888" s="15" t="str">
        <f t="shared" si="58"/>
        <v>21376000 CONSEJO NAC.POLÍTICA PÚBLICA PERSONA JOV</v>
      </c>
      <c r="D1888" s="18" t="s">
        <v>19</v>
      </c>
      <c r="E1888" s="18" t="s">
        <v>73</v>
      </c>
      <c r="F1888" s="18" t="s">
        <v>74</v>
      </c>
      <c r="G1888" s="42">
        <v>25600000</v>
      </c>
      <c r="H1888" s="42">
        <v>25600000</v>
      </c>
      <c r="I1888" s="42">
        <v>18843767</v>
      </c>
      <c r="J1888" s="42">
        <v>0</v>
      </c>
      <c r="K1888" s="42">
        <v>0</v>
      </c>
      <c r="L1888" s="42">
        <v>0</v>
      </c>
      <c r="M1888" s="42">
        <v>10951293.66</v>
      </c>
      <c r="N1888" s="42">
        <v>10704434.42</v>
      </c>
      <c r="O1888" s="42">
        <v>14648706.34</v>
      </c>
      <c r="P1888" s="42">
        <v>7892473.3399999999</v>
      </c>
      <c r="Q1888" s="17">
        <f t="shared" si="59"/>
        <v>0.42778490859375001</v>
      </c>
    </row>
    <row r="1889" spans="1:17" x14ac:dyDescent="0.2">
      <c r="A1889" s="18" t="s">
        <v>543</v>
      </c>
      <c r="B1889" s="18" t="s">
        <v>544</v>
      </c>
      <c r="C1889" s="15" t="str">
        <f t="shared" si="58"/>
        <v>21376000 CONSEJO NAC.POLÍTICA PÚBLICA PERSONA JOV</v>
      </c>
      <c r="D1889" s="18" t="s">
        <v>19</v>
      </c>
      <c r="E1889" s="18" t="s">
        <v>75</v>
      </c>
      <c r="F1889" s="18" t="s">
        <v>76</v>
      </c>
      <c r="G1889" s="42">
        <v>16800000</v>
      </c>
      <c r="H1889" s="42">
        <v>16800000</v>
      </c>
      <c r="I1889" s="42">
        <v>13543767</v>
      </c>
      <c r="J1889" s="42">
        <v>0</v>
      </c>
      <c r="K1889" s="42">
        <v>0</v>
      </c>
      <c r="L1889" s="42">
        <v>0</v>
      </c>
      <c r="M1889" s="42">
        <v>7453412</v>
      </c>
      <c r="N1889" s="42">
        <v>7453412</v>
      </c>
      <c r="O1889" s="42">
        <v>9346588</v>
      </c>
      <c r="P1889" s="42">
        <v>6090355</v>
      </c>
      <c r="Q1889" s="17">
        <f t="shared" si="59"/>
        <v>0.44365547619047618</v>
      </c>
    </row>
    <row r="1890" spans="1:17" x14ac:dyDescent="0.2">
      <c r="A1890" s="18" t="s">
        <v>543</v>
      </c>
      <c r="B1890" s="18" t="s">
        <v>544</v>
      </c>
      <c r="C1890" s="15" t="str">
        <f t="shared" si="58"/>
        <v>21376000 CONSEJO NAC.POLÍTICA PÚBLICA PERSONA JOV</v>
      </c>
      <c r="D1890" s="18" t="s">
        <v>19</v>
      </c>
      <c r="E1890" s="18" t="s">
        <v>77</v>
      </c>
      <c r="F1890" s="18" t="s">
        <v>78</v>
      </c>
      <c r="G1890" s="42">
        <v>1800000</v>
      </c>
      <c r="H1890" s="42">
        <v>1800000</v>
      </c>
      <c r="I1890" s="42">
        <v>1300000</v>
      </c>
      <c r="J1890" s="42">
        <v>0</v>
      </c>
      <c r="K1890" s="42">
        <v>0</v>
      </c>
      <c r="L1890" s="42">
        <v>0</v>
      </c>
      <c r="M1890" s="42">
        <v>820429.96</v>
      </c>
      <c r="N1890" s="42">
        <v>820429.96</v>
      </c>
      <c r="O1890" s="42">
        <v>979570.04</v>
      </c>
      <c r="P1890" s="42">
        <v>479570.04</v>
      </c>
      <c r="Q1890" s="17">
        <f t="shared" si="59"/>
        <v>0.45579442222222222</v>
      </c>
    </row>
    <row r="1891" spans="1:17" x14ac:dyDescent="0.2">
      <c r="A1891" s="18" t="s">
        <v>543</v>
      </c>
      <c r="B1891" s="18" t="s">
        <v>544</v>
      </c>
      <c r="C1891" s="15" t="str">
        <f t="shared" si="58"/>
        <v>21376000 CONSEJO NAC.POLÍTICA PÚBLICA PERSONA JOV</v>
      </c>
      <c r="D1891" s="18" t="s">
        <v>19</v>
      </c>
      <c r="E1891" s="18" t="s">
        <v>81</v>
      </c>
      <c r="F1891" s="18" t="s">
        <v>82</v>
      </c>
      <c r="G1891" s="42">
        <v>7000000</v>
      </c>
      <c r="H1891" s="42">
        <v>7000000</v>
      </c>
      <c r="I1891" s="42">
        <v>4000000</v>
      </c>
      <c r="J1891" s="42">
        <v>0</v>
      </c>
      <c r="K1891" s="42">
        <v>0</v>
      </c>
      <c r="L1891" s="42">
        <v>0</v>
      </c>
      <c r="M1891" s="42">
        <v>2677451.7000000002</v>
      </c>
      <c r="N1891" s="42">
        <v>2430592.46</v>
      </c>
      <c r="O1891" s="42">
        <v>4322548.3</v>
      </c>
      <c r="P1891" s="42">
        <v>1322548.3</v>
      </c>
      <c r="Q1891" s="17">
        <f t="shared" si="59"/>
        <v>0.38249310000000003</v>
      </c>
    </row>
    <row r="1892" spans="1:17" x14ac:dyDescent="0.2">
      <c r="A1892" s="18" t="s">
        <v>543</v>
      </c>
      <c r="B1892" s="18" t="s">
        <v>544</v>
      </c>
      <c r="C1892" s="15" t="str">
        <f t="shared" si="58"/>
        <v>21376000 CONSEJO NAC.POLÍTICA PÚBLICA PERSONA JOV</v>
      </c>
      <c r="D1892" s="18" t="s">
        <v>19</v>
      </c>
      <c r="E1892" s="18" t="s">
        <v>85</v>
      </c>
      <c r="F1892" s="18" t="s">
        <v>86</v>
      </c>
      <c r="G1892" s="42">
        <v>1600000</v>
      </c>
      <c r="H1892" s="42">
        <v>1150000</v>
      </c>
      <c r="I1892" s="42">
        <v>1150000</v>
      </c>
      <c r="J1892" s="42">
        <v>0</v>
      </c>
      <c r="K1892" s="42">
        <v>0</v>
      </c>
      <c r="L1892" s="42">
        <v>0</v>
      </c>
      <c r="M1892" s="42">
        <v>107112.7</v>
      </c>
      <c r="N1892" s="42">
        <v>107112.7</v>
      </c>
      <c r="O1892" s="42">
        <v>1042887.3</v>
      </c>
      <c r="P1892" s="42">
        <v>1042887.3</v>
      </c>
      <c r="Q1892" s="17">
        <f t="shared" si="59"/>
        <v>9.3141478260869562E-2</v>
      </c>
    </row>
    <row r="1893" spans="1:17" x14ac:dyDescent="0.2">
      <c r="A1893" s="18" t="s">
        <v>543</v>
      </c>
      <c r="B1893" s="18" t="s">
        <v>544</v>
      </c>
      <c r="C1893" s="15" t="str">
        <f t="shared" si="58"/>
        <v>21376000 CONSEJO NAC.POLÍTICA PÚBLICA PERSONA JOV</v>
      </c>
      <c r="D1893" s="18" t="s">
        <v>19</v>
      </c>
      <c r="E1893" s="18" t="s">
        <v>89</v>
      </c>
      <c r="F1893" s="18" t="s">
        <v>90</v>
      </c>
      <c r="G1893" s="42">
        <v>750000</v>
      </c>
      <c r="H1893" s="42">
        <v>500000</v>
      </c>
      <c r="I1893" s="42">
        <v>500000</v>
      </c>
      <c r="J1893" s="42">
        <v>0</v>
      </c>
      <c r="K1893" s="42">
        <v>0</v>
      </c>
      <c r="L1893" s="42">
        <v>0</v>
      </c>
      <c r="M1893" s="42">
        <v>107112.7</v>
      </c>
      <c r="N1893" s="42">
        <v>107112.7</v>
      </c>
      <c r="O1893" s="42">
        <v>392887.3</v>
      </c>
      <c r="P1893" s="42">
        <v>392887.3</v>
      </c>
      <c r="Q1893" s="17">
        <f t="shared" si="59"/>
        <v>0.21422539999999998</v>
      </c>
    </row>
    <row r="1894" spans="1:17" x14ac:dyDescent="0.2">
      <c r="A1894" s="18" t="s">
        <v>543</v>
      </c>
      <c r="B1894" s="18" t="s">
        <v>544</v>
      </c>
      <c r="C1894" s="15" t="str">
        <f t="shared" si="58"/>
        <v>21376000 CONSEJO NAC.POLÍTICA PÚBLICA PERSONA JOV</v>
      </c>
      <c r="D1894" s="18" t="s">
        <v>19</v>
      </c>
      <c r="E1894" s="18" t="s">
        <v>320</v>
      </c>
      <c r="F1894" s="18" t="s">
        <v>321</v>
      </c>
      <c r="G1894" s="42">
        <v>150000</v>
      </c>
      <c r="H1894" s="42">
        <v>150000</v>
      </c>
      <c r="I1894" s="42">
        <v>150000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150000</v>
      </c>
      <c r="P1894" s="42">
        <v>150000</v>
      </c>
      <c r="Q1894" s="17">
        <f t="shared" si="59"/>
        <v>0</v>
      </c>
    </row>
    <row r="1895" spans="1:17" x14ac:dyDescent="0.2">
      <c r="A1895" s="18" t="s">
        <v>543</v>
      </c>
      <c r="B1895" s="18" t="s">
        <v>544</v>
      </c>
      <c r="C1895" s="15" t="str">
        <f t="shared" si="58"/>
        <v>21376000 CONSEJO NAC.POLÍTICA PÚBLICA PERSONA JOV</v>
      </c>
      <c r="D1895" s="18" t="s">
        <v>19</v>
      </c>
      <c r="E1895" s="18" t="s">
        <v>91</v>
      </c>
      <c r="F1895" s="18" t="s">
        <v>92</v>
      </c>
      <c r="G1895" s="42">
        <v>500000</v>
      </c>
      <c r="H1895" s="42">
        <v>200000</v>
      </c>
      <c r="I1895" s="42">
        <v>200000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200000</v>
      </c>
      <c r="P1895" s="42">
        <v>200000</v>
      </c>
      <c r="Q1895" s="17">
        <f t="shared" si="59"/>
        <v>0</v>
      </c>
    </row>
    <row r="1896" spans="1:17" x14ac:dyDescent="0.2">
      <c r="A1896" s="18" t="s">
        <v>543</v>
      </c>
      <c r="B1896" s="18" t="s">
        <v>544</v>
      </c>
      <c r="C1896" s="15" t="str">
        <f t="shared" si="58"/>
        <v>21376000 CONSEJO NAC.POLÍTICA PÚBLICA PERSONA JOV</v>
      </c>
      <c r="D1896" s="18" t="s">
        <v>19</v>
      </c>
      <c r="E1896" s="18" t="s">
        <v>93</v>
      </c>
      <c r="F1896" s="18" t="s">
        <v>94</v>
      </c>
      <c r="G1896" s="42">
        <v>200000</v>
      </c>
      <c r="H1896" s="42">
        <v>300000</v>
      </c>
      <c r="I1896" s="42">
        <v>300000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300000</v>
      </c>
      <c r="P1896" s="42">
        <v>300000</v>
      </c>
      <c r="Q1896" s="17">
        <f t="shared" si="59"/>
        <v>0</v>
      </c>
    </row>
    <row r="1897" spans="1:17" x14ac:dyDescent="0.2">
      <c r="A1897" s="18" t="s">
        <v>543</v>
      </c>
      <c r="B1897" s="18" t="s">
        <v>544</v>
      </c>
      <c r="C1897" s="15" t="str">
        <f t="shared" si="58"/>
        <v>21376000 CONSEJO NAC.POLÍTICA PÚBLICA PERSONA JOV</v>
      </c>
      <c r="D1897" s="18" t="s">
        <v>19</v>
      </c>
      <c r="E1897" s="18" t="s">
        <v>95</v>
      </c>
      <c r="F1897" s="18" t="s">
        <v>96</v>
      </c>
      <c r="G1897" s="42">
        <v>173055659</v>
      </c>
      <c r="H1897" s="42">
        <v>168232034</v>
      </c>
      <c r="I1897" s="42">
        <v>108912167.25</v>
      </c>
      <c r="J1897" s="42">
        <v>0</v>
      </c>
      <c r="K1897" s="42">
        <v>0</v>
      </c>
      <c r="L1897" s="42">
        <v>0</v>
      </c>
      <c r="M1897" s="42">
        <v>64459869.869999997</v>
      </c>
      <c r="N1897" s="42">
        <v>62208372.609999999</v>
      </c>
      <c r="O1897" s="42">
        <v>103772164.13</v>
      </c>
      <c r="P1897" s="42">
        <v>44452297.380000003</v>
      </c>
      <c r="Q1897" s="17">
        <f t="shared" si="59"/>
        <v>0.38316049766122423</v>
      </c>
    </row>
    <row r="1898" spans="1:17" x14ac:dyDescent="0.2">
      <c r="A1898" s="18" t="s">
        <v>543</v>
      </c>
      <c r="B1898" s="18" t="s">
        <v>544</v>
      </c>
      <c r="C1898" s="15" t="str">
        <f t="shared" si="58"/>
        <v>21376000 CONSEJO NAC.POLÍTICA PÚBLICA PERSONA JOV</v>
      </c>
      <c r="D1898" s="18" t="s">
        <v>19</v>
      </c>
      <c r="E1898" s="18" t="s">
        <v>97</v>
      </c>
      <c r="F1898" s="18" t="s">
        <v>98</v>
      </c>
      <c r="G1898" s="42">
        <v>12891812</v>
      </c>
      <c r="H1898" s="42">
        <v>12891812</v>
      </c>
      <c r="I1898" s="42">
        <v>9261208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12891812</v>
      </c>
      <c r="P1898" s="42">
        <v>9261208</v>
      </c>
      <c r="Q1898" s="17">
        <f t="shared" si="59"/>
        <v>0</v>
      </c>
    </row>
    <row r="1899" spans="1:17" x14ac:dyDescent="0.2">
      <c r="A1899" s="18" t="s">
        <v>543</v>
      </c>
      <c r="B1899" s="18" t="s">
        <v>544</v>
      </c>
      <c r="C1899" s="15" t="str">
        <f t="shared" si="58"/>
        <v>21376000 CONSEJO NAC.POLÍTICA PÚBLICA PERSONA JOV</v>
      </c>
      <c r="D1899" s="18" t="s">
        <v>19</v>
      </c>
      <c r="E1899" s="18" t="s">
        <v>99</v>
      </c>
      <c r="F1899" s="18" t="s">
        <v>100</v>
      </c>
      <c r="G1899" s="42">
        <v>12000000</v>
      </c>
      <c r="H1899" s="42">
        <v>12000000</v>
      </c>
      <c r="I1899" s="42">
        <v>8666666.75</v>
      </c>
      <c r="J1899" s="42">
        <v>0</v>
      </c>
      <c r="K1899" s="42">
        <v>0</v>
      </c>
      <c r="L1899" s="42">
        <v>0</v>
      </c>
      <c r="M1899" s="42">
        <v>4900000</v>
      </c>
      <c r="N1899" s="42">
        <v>4175221.24</v>
      </c>
      <c r="O1899" s="42">
        <v>7100000</v>
      </c>
      <c r="P1899" s="42">
        <v>3766666.75</v>
      </c>
      <c r="Q1899" s="17">
        <f t="shared" si="59"/>
        <v>0.40833333333333333</v>
      </c>
    </row>
    <row r="1900" spans="1:17" x14ac:dyDescent="0.2">
      <c r="A1900" s="18" t="s">
        <v>543</v>
      </c>
      <c r="B1900" s="18" t="s">
        <v>544</v>
      </c>
      <c r="C1900" s="15" t="str">
        <f t="shared" si="58"/>
        <v>21376000 CONSEJO NAC.POLÍTICA PÚBLICA PERSONA JOV</v>
      </c>
      <c r="D1900" s="18" t="s">
        <v>19</v>
      </c>
      <c r="E1900" s="18" t="s">
        <v>101</v>
      </c>
      <c r="F1900" s="18" t="s">
        <v>102</v>
      </c>
      <c r="G1900" s="42">
        <v>14180532</v>
      </c>
      <c r="H1900" s="42">
        <v>9956907</v>
      </c>
      <c r="I1900" s="42">
        <v>9262082.5</v>
      </c>
      <c r="J1900" s="42">
        <v>0</v>
      </c>
      <c r="K1900" s="42">
        <v>0</v>
      </c>
      <c r="L1900" s="42">
        <v>0</v>
      </c>
      <c r="M1900" s="42">
        <v>5266043.57</v>
      </c>
      <c r="N1900" s="42">
        <v>4506694.32</v>
      </c>
      <c r="O1900" s="42">
        <v>4690863.43</v>
      </c>
      <c r="P1900" s="42">
        <v>3996038.93</v>
      </c>
      <c r="Q1900" s="17">
        <f t="shared" si="59"/>
        <v>0.5288834745569081</v>
      </c>
    </row>
    <row r="1901" spans="1:17" x14ac:dyDescent="0.2">
      <c r="A1901" s="18" t="s">
        <v>543</v>
      </c>
      <c r="B1901" s="18" t="s">
        <v>544</v>
      </c>
      <c r="C1901" s="15" t="str">
        <f t="shared" si="58"/>
        <v>21376000 CONSEJO NAC.POLÍTICA PÚBLICA PERSONA JOV</v>
      </c>
      <c r="D1901" s="18" t="s">
        <v>19</v>
      </c>
      <c r="E1901" s="18" t="s">
        <v>103</v>
      </c>
      <c r="F1901" s="18" t="s">
        <v>104</v>
      </c>
      <c r="G1901" s="42">
        <v>133983315</v>
      </c>
      <c r="H1901" s="42">
        <v>133383315</v>
      </c>
      <c r="I1901" s="42">
        <v>81722210</v>
      </c>
      <c r="J1901" s="42">
        <v>0</v>
      </c>
      <c r="K1901" s="42">
        <v>0</v>
      </c>
      <c r="L1901" s="42">
        <v>0</v>
      </c>
      <c r="M1901" s="42">
        <v>54293826.299999997</v>
      </c>
      <c r="N1901" s="42">
        <v>53526457.049999997</v>
      </c>
      <c r="O1901" s="42">
        <v>79089488.700000003</v>
      </c>
      <c r="P1901" s="42">
        <v>27428383.699999999</v>
      </c>
      <c r="Q1901" s="17">
        <f t="shared" si="59"/>
        <v>0.40705110905363234</v>
      </c>
    </row>
    <row r="1902" spans="1:17" x14ac:dyDescent="0.2">
      <c r="A1902" s="18" t="s">
        <v>543</v>
      </c>
      <c r="B1902" s="18" t="s">
        <v>544</v>
      </c>
      <c r="C1902" s="15" t="str">
        <f t="shared" si="58"/>
        <v>21376000 CONSEJO NAC.POLÍTICA PÚBLICA PERSONA JOV</v>
      </c>
      <c r="D1902" s="18" t="s">
        <v>19</v>
      </c>
      <c r="E1902" s="18" t="s">
        <v>105</v>
      </c>
      <c r="F1902" s="18" t="s">
        <v>106</v>
      </c>
      <c r="G1902" s="42">
        <v>9500000</v>
      </c>
      <c r="H1902" s="42">
        <v>9500000</v>
      </c>
      <c r="I1902" s="42">
        <v>7125000</v>
      </c>
      <c r="J1902" s="42">
        <v>0</v>
      </c>
      <c r="K1902" s="42">
        <v>0</v>
      </c>
      <c r="L1902" s="42">
        <v>0</v>
      </c>
      <c r="M1902" s="42">
        <v>3352304</v>
      </c>
      <c r="N1902" s="42">
        <v>3352304</v>
      </c>
      <c r="O1902" s="42">
        <v>6147696</v>
      </c>
      <c r="P1902" s="42">
        <v>3772696</v>
      </c>
      <c r="Q1902" s="17">
        <f t="shared" si="59"/>
        <v>0.35287410526315788</v>
      </c>
    </row>
    <row r="1903" spans="1:17" x14ac:dyDescent="0.2">
      <c r="A1903" s="18" t="s">
        <v>543</v>
      </c>
      <c r="B1903" s="18" t="s">
        <v>544</v>
      </c>
      <c r="C1903" s="15" t="str">
        <f t="shared" si="58"/>
        <v>21376000 CONSEJO NAC.POLÍTICA PÚBLICA PERSONA JOV</v>
      </c>
      <c r="D1903" s="18" t="s">
        <v>19</v>
      </c>
      <c r="E1903" s="18" t="s">
        <v>107</v>
      </c>
      <c r="F1903" s="18" t="s">
        <v>108</v>
      </c>
      <c r="G1903" s="42">
        <v>2000000</v>
      </c>
      <c r="H1903" s="42">
        <v>2000000</v>
      </c>
      <c r="I1903" s="42">
        <v>1500000</v>
      </c>
      <c r="J1903" s="42">
        <v>0</v>
      </c>
      <c r="K1903" s="42">
        <v>0</v>
      </c>
      <c r="L1903" s="42">
        <v>0</v>
      </c>
      <c r="M1903" s="42">
        <v>923944</v>
      </c>
      <c r="N1903" s="42">
        <v>923944</v>
      </c>
      <c r="O1903" s="42">
        <v>1076056</v>
      </c>
      <c r="P1903" s="42">
        <v>576056</v>
      </c>
      <c r="Q1903" s="17">
        <f t="shared" si="59"/>
        <v>0.46197199999999999</v>
      </c>
    </row>
    <row r="1904" spans="1:17" x14ac:dyDescent="0.2">
      <c r="A1904" s="18" t="s">
        <v>543</v>
      </c>
      <c r="B1904" s="18" t="s">
        <v>544</v>
      </c>
      <c r="C1904" s="15" t="str">
        <f t="shared" si="58"/>
        <v>21376000 CONSEJO NAC.POLÍTICA PÚBLICA PERSONA JOV</v>
      </c>
      <c r="D1904" s="18" t="s">
        <v>19</v>
      </c>
      <c r="E1904" s="18" t="s">
        <v>109</v>
      </c>
      <c r="F1904" s="18" t="s">
        <v>110</v>
      </c>
      <c r="G1904" s="42">
        <v>7500000</v>
      </c>
      <c r="H1904" s="42">
        <v>7500000</v>
      </c>
      <c r="I1904" s="42">
        <v>5625000</v>
      </c>
      <c r="J1904" s="42">
        <v>0</v>
      </c>
      <c r="K1904" s="42">
        <v>0</v>
      </c>
      <c r="L1904" s="42">
        <v>0</v>
      </c>
      <c r="M1904" s="42">
        <v>2428360</v>
      </c>
      <c r="N1904" s="42">
        <v>2428360</v>
      </c>
      <c r="O1904" s="42">
        <v>5071640</v>
      </c>
      <c r="P1904" s="42">
        <v>3196640</v>
      </c>
      <c r="Q1904" s="17">
        <f t="shared" si="59"/>
        <v>0.32378133333333331</v>
      </c>
    </row>
    <row r="1905" spans="1:17" x14ac:dyDescent="0.2">
      <c r="A1905" s="18" t="s">
        <v>543</v>
      </c>
      <c r="B1905" s="18" t="s">
        <v>544</v>
      </c>
      <c r="C1905" s="15" t="str">
        <f t="shared" si="58"/>
        <v>21376000 CONSEJO NAC.POLÍTICA PÚBLICA PERSONA JOV</v>
      </c>
      <c r="D1905" s="18" t="s">
        <v>19</v>
      </c>
      <c r="E1905" s="18" t="s">
        <v>111</v>
      </c>
      <c r="F1905" s="18" t="s">
        <v>112</v>
      </c>
      <c r="G1905" s="42">
        <v>12000000</v>
      </c>
      <c r="H1905" s="42">
        <v>12000000</v>
      </c>
      <c r="I1905" s="42">
        <v>7000000</v>
      </c>
      <c r="J1905" s="42">
        <v>0</v>
      </c>
      <c r="K1905" s="42">
        <v>0</v>
      </c>
      <c r="L1905" s="42">
        <v>0</v>
      </c>
      <c r="M1905" s="42">
        <v>7000000</v>
      </c>
      <c r="N1905" s="42">
        <v>6458316.0599999996</v>
      </c>
      <c r="O1905" s="42">
        <v>5000000</v>
      </c>
      <c r="P1905" s="42">
        <v>0</v>
      </c>
      <c r="Q1905" s="17">
        <f t="shared" si="59"/>
        <v>0.58333333333333337</v>
      </c>
    </row>
    <row r="1906" spans="1:17" x14ac:dyDescent="0.2">
      <c r="A1906" s="18" t="s">
        <v>543</v>
      </c>
      <c r="B1906" s="18" t="s">
        <v>544</v>
      </c>
      <c r="C1906" s="15" t="str">
        <f t="shared" si="58"/>
        <v>21376000 CONSEJO NAC.POLÍTICA PÚBLICA PERSONA JOV</v>
      </c>
      <c r="D1906" s="18" t="s">
        <v>19</v>
      </c>
      <c r="E1906" s="18" t="s">
        <v>113</v>
      </c>
      <c r="F1906" s="18" t="s">
        <v>114</v>
      </c>
      <c r="G1906" s="42">
        <v>12000000</v>
      </c>
      <c r="H1906" s="42">
        <v>12000000</v>
      </c>
      <c r="I1906" s="42">
        <v>7000000</v>
      </c>
      <c r="J1906" s="42">
        <v>0</v>
      </c>
      <c r="K1906" s="42">
        <v>0</v>
      </c>
      <c r="L1906" s="42">
        <v>0</v>
      </c>
      <c r="M1906" s="42">
        <v>7000000</v>
      </c>
      <c r="N1906" s="42">
        <v>6458316.0599999996</v>
      </c>
      <c r="O1906" s="42">
        <v>5000000</v>
      </c>
      <c r="P1906" s="42">
        <v>0</v>
      </c>
      <c r="Q1906" s="17">
        <f t="shared" si="59"/>
        <v>0.58333333333333337</v>
      </c>
    </row>
    <row r="1907" spans="1:17" x14ac:dyDescent="0.2">
      <c r="A1907" s="18" t="s">
        <v>543</v>
      </c>
      <c r="B1907" s="18" t="s">
        <v>544</v>
      </c>
      <c r="C1907" s="15" t="str">
        <f t="shared" si="58"/>
        <v>21376000 CONSEJO NAC.POLÍTICA PÚBLICA PERSONA JOV</v>
      </c>
      <c r="D1907" s="18" t="s">
        <v>19</v>
      </c>
      <c r="E1907" s="18" t="s">
        <v>115</v>
      </c>
      <c r="F1907" s="18" t="s">
        <v>116</v>
      </c>
      <c r="G1907" s="42">
        <v>181492400</v>
      </c>
      <c r="H1907" s="42">
        <v>179066025</v>
      </c>
      <c r="I1907" s="42">
        <v>133906112.5</v>
      </c>
      <c r="J1907" s="42">
        <v>0</v>
      </c>
      <c r="K1907" s="42">
        <v>0</v>
      </c>
      <c r="L1907" s="42">
        <v>0</v>
      </c>
      <c r="M1907" s="42">
        <v>55414413.039999999</v>
      </c>
      <c r="N1907" s="42">
        <v>55075757.469999999</v>
      </c>
      <c r="O1907" s="42">
        <v>123651611.95999999</v>
      </c>
      <c r="P1907" s="42">
        <v>78491699.459999993</v>
      </c>
      <c r="Q1907" s="17">
        <f t="shared" si="59"/>
        <v>0.30946357936967661</v>
      </c>
    </row>
    <row r="1908" spans="1:17" x14ac:dyDescent="0.2">
      <c r="A1908" s="18" t="s">
        <v>543</v>
      </c>
      <c r="B1908" s="18" t="s">
        <v>544</v>
      </c>
      <c r="C1908" s="15" t="str">
        <f t="shared" si="58"/>
        <v>21376000 CONSEJO NAC.POLÍTICA PÚBLICA PERSONA JOV</v>
      </c>
      <c r="D1908" s="18" t="s">
        <v>19</v>
      </c>
      <c r="E1908" s="18" t="s">
        <v>117</v>
      </c>
      <c r="F1908" s="18" t="s">
        <v>118</v>
      </c>
      <c r="G1908" s="42">
        <v>181492400</v>
      </c>
      <c r="H1908" s="42">
        <v>179066025</v>
      </c>
      <c r="I1908" s="42">
        <v>133906112.5</v>
      </c>
      <c r="J1908" s="42">
        <v>0</v>
      </c>
      <c r="K1908" s="42">
        <v>0</v>
      </c>
      <c r="L1908" s="42">
        <v>0</v>
      </c>
      <c r="M1908" s="42">
        <v>55414413.039999999</v>
      </c>
      <c r="N1908" s="42">
        <v>55075757.469999999</v>
      </c>
      <c r="O1908" s="42">
        <v>123651611.95999999</v>
      </c>
      <c r="P1908" s="42">
        <v>78491699.459999993</v>
      </c>
      <c r="Q1908" s="17">
        <f t="shared" si="59"/>
        <v>0.30946357936967661</v>
      </c>
    </row>
    <row r="1909" spans="1:17" x14ac:dyDescent="0.2">
      <c r="A1909" s="18" t="s">
        <v>543</v>
      </c>
      <c r="B1909" s="18" t="s">
        <v>544</v>
      </c>
      <c r="C1909" s="15" t="str">
        <f t="shared" si="58"/>
        <v>21376000 CONSEJO NAC.POLÍTICA PÚBLICA PERSONA JOV</v>
      </c>
      <c r="D1909" s="18" t="s">
        <v>19</v>
      </c>
      <c r="E1909" s="18" t="s">
        <v>123</v>
      </c>
      <c r="F1909" s="18" t="s">
        <v>124</v>
      </c>
      <c r="G1909" s="42">
        <v>25869043</v>
      </c>
      <c r="H1909" s="42">
        <v>27869043</v>
      </c>
      <c r="I1909" s="42">
        <v>21318448.870000001</v>
      </c>
      <c r="J1909" s="42">
        <v>0</v>
      </c>
      <c r="K1909" s="42">
        <v>0</v>
      </c>
      <c r="L1909" s="42">
        <v>0</v>
      </c>
      <c r="M1909" s="42">
        <v>6453202.7400000002</v>
      </c>
      <c r="N1909" s="42">
        <v>6433896.2800000003</v>
      </c>
      <c r="O1909" s="42">
        <v>21415840.260000002</v>
      </c>
      <c r="P1909" s="42">
        <v>14865246.130000001</v>
      </c>
      <c r="Q1909" s="17">
        <f t="shared" si="59"/>
        <v>0.23155451516580602</v>
      </c>
    </row>
    <row r="1910" spans="1:17" x14ac:dyDescent="0.2">
      <c r="A1910" s="18" t="s">
        <v>543</v>
      </c>
      <c r="B1910" s="18" t="s">
        <v>544</v>
      </c>
      <c r="C1910" s="15" t="str">
        <f t="shared" si="58"/>
        <v>21376000 CONSEJO NAC.POLÍTICA PÚBLICA PERSONA JOV</v>
      </c>
      <c r="D1910" s="18" t="s">
        <v>19</v>
      </c>
      <c r="E1910" s="18" t="s">
        <v>125</v>
      </c>
      <c r="F1910" s="18" t="s">
        <v>126</v>
      </c>
      <c r="G1910" s="42">
        <v>15000000</v>
      </c>
      <c r="H1910" s="42">
        <v>15000000</v>
      </c>
      <c r="I1910" s="42">
        <v>10666666.619999999</v>
      </c>
      <c r="J1910" s="42">
        <v>0</v>
      </c>
      <c r="K1910" s="42">
        <v>0</v>
      </c>
      <c r="L1910" s="42">
        <v>0</v>
      </c>
      <c r="M1910" s="42">
        <v>0</v>
      </c>
      <c r="N1910" s="42">
        <v>0</v>
      </c>
      <c r="O1910" s="42">
        <v>15000000</v>
      </c>
      <c r="P1910" s="42">
        <v>10666666.619999999</v>
      </c>
      <c r="Q1910" s="17">
        <f t="shared" si="59"/>
        <v>0</v>
      </c>
    </row>
    <row r="1911" spans="1:17" x14ac:dyDescent="0.2">
      <c r="A1911" s="18" t="s">
        <v>543</v>
      </c>
      <c r="B1911" s="18" t="s">
        <v>544</v>
      </c>
      <c r="C1911" s="15" t="str">
        <f t="shared" si="58"/>
        <v>21376000 CONSEJO NAC.POLÍTICA PÚBLICA PERSONA JOV</v>
      </c>
      <c r="D1911" s="18" t="s">
        <v>19</v>
      </c>
      <c r="E1911" s="18" t="s">
        <v>131</v>
      </c>
      <c r="F1911" s="18" t="s">
        <v>132</v>
      </c>
      <c r="G1911" s="42">
        <v>2000000</v>
      </c>
      <c r="H1911" s="42">
        <v>4000000</v>
      </c>
      <c r="I1911" s="42">
        <v>4000000</v>
      </c>
      <c r="J1911" s="42">
        <v>0</v>
      </c>
      <c r="K1911" s="42">
        <v>0</v>
      </c>
      <c r="L1911" s="42">
        <v>0</v>
      </c>
      <c r="M1911" s="42">
        <v>2955368.53</v>
      </c>
      <c r="N1911" s="42">
        <v>2936062.07</v>
      </c>
      <c r="O1911" s="42">
        <v>1044631.47</v>
      </c>
      <c r="P1911" s="42">
        <v>1044631.47</v>
      </c>
      <c r="Q1911" s="17">
        <f t="shared" si="59"/>
        <v>0.73884213249999997</v>
      </c>
    </row>
    <row r="1912" spans="1:17" x14ac:dyDescent="0.2">
      <c r="A1912" s="18" t="s">
        <v>543</v>
      </c>
      <c r="B1912" s="18" t="s">
        <v>544</v>
      </c>
      <c r="C1912" s="15" t="str">
        <f t="shared" si="58"/>
        <v>21376000 CONSEJO NAC.POLÍTICA PÚBLICA PERSONA JOV</v>
      </c>
      <c r="D1912" s="18" t="s">
        <v>19</v>
      </c>
      <c r="E1912" s="18" t="s">
        <v>137</v>
      </c>
      <c r="F1912" s="18" t="s">
        <v>138</v>
      </c>
      <c r="G1912" s="42">
        <v>8869043</v>
      </c>
      <c r="H1912" s="42">
        <v>8869043</v>
      </c>
      <c r="I1912" s="42">
        <v>6651782.25</v>
      </c>
      <c r="J1912" s="42">
        <v>0</v>
      </c>
      <c r="K1912" s="42">
        <v>0</v>
      </c>
      <c r="L1912" s="42">
        <v>0</v>
      </c>
      <c r="M1912" s="42">
        <v>3497834.21</v>
      </c>
      <c r="N1912" s="42">
        <v>3497834.21</v>
      </c>
      <c r="O1912" s="42">
        <v>5371208.79</v>
      </c>
      <c r="P1912" s="42">
        <v>3153948.04</v>
      </c>
      <c r="Q1912" s="17">
        <f t="shared" si="59"/>
        <v>0.39438688142565098</v>
      </c>
    </row>
    <row r="1913" spans="1:17" x14ac:dyDescent="0.2">
      <c r="A1913" s="18" t="s">
        <v>543</v>
      </c>
      <c r="B1913" s="18" t="s">
        <v>544</v>
      </c>
      <c r="C1913" s="15" t="str">
        <f t="shared" si="58"/>
        <v>21376000 CONSEJO NAC.POLÍTICA PÚBLICA PERSONA JOV</v>
      </c>
      <c r="D1913" s="18" t="s">
        <v>19</v>
      </c>
      <c r="E1913" s="18" t="s">
        <v>141</v>
      </c>
      <c r="F1913" s="18" t="s">
        <v>142</v>
      </c>
      <c r="G1913" s="42">
        <v>2500000</v>
      </c>
      <c r="H1913" s="42">
        <v>2700000</v>
      </c>
      <c r="I1913" s="42">
        <v>1975000</v>
      </c>
      <c r="J1913" s="42">
        <v>0</v>
      </c>
      <c r="K1913" s="42">
        <v>0</v>
      </c>
      <c r="L1913" s="42">
        <v>0</v>
      </c>
      <c r="M1913" s="42">
        <v>653617.93000000005</v>
      </c>
      <c r="N1913" s="42">
        <v>565287.44999999995</v>
      </c>
      <c r="O1913" s="42">
        <v>2046382.07</v>
      </c>
      <c r="P1913" s="42">
        <v>1321382.07</v>
      </c>
      <c r="Q1913" s="17">
        <f t="shared" si="59"/>
        <v>0.24208071481481483</v>
      </c>
    </row>
    <row r="1914" spans="1:17" x14ac:dyDescent="0.2">
      <c r="A1914" s="18" t="s">
        <v>543</v>
      </c>
      <c r="B1914" s="18" t="s">
        <v>544</v>
      </c>
      <c r="C1914" s="15" t="str">
        <f t="shared" si="58"/>
        <v>21376000 CONSEJO NAC.POLÍTICA PÚBLICA PERSONA JOV</v>
      </c>
      <c r="D1914" s="18" t="s">
        <v>19</v>
      </c>
      <c r="E1914" s="18" t="s">
        <v>143</v>
      </c>
      <c r="F1914" s="18" t="s">
        <v>144</v>
      </c>
      <c r="G1914" s="42">
        <v>1500000</v>
      </c>
      <c r="H1914" s="42">
        <v>1500000</v>
      </c>
      <c r="I1914" s="42">
        <v>1125000</v>
      </c>
      <c r="J1914" s="42">
        <v>0</v>
      </c>
      <c r="K1914" s="42">
        <v>0</v>
      </c>
      <c r="L1914" s="42">
        <v>0</v>
      </c>
      <c r="M1914" s="42">
        <v>0</v>
      </c>
      <c r="N1914" s="42">
        <v>0</v>
      </c>
      <c r="O1914" s="42">
        <v>1500000</v>
      </c>
      <c r="P1914" s="42">
        <v>1125000</v>
      </c>
      <c r="Q1914" s="17">
        <f t="shared" si="59"/>
        <v>0</v>
      </c>
    </row>
    <row r="1915" spans="1:17" x14ac:dyDescent="0.2">
      <c r="A1915" s="18" t="s">
        <v>543</v>
      </c>
      <c r="B1915" s="18" t="s">
        <v>544</v>
      </c>
      <c r="C1915" s="15" t="str">
        <f t="shared" si="58"/>
        <v>21376000 CONSEJO NAC.POLÍTICA PÚBLICA PERSONA JOV</v>
      </c>
      <c r="D1915" s="18" t="s">
        <v>19</v>
      </c>
      <c r="E1915" s="18" t="s">
        <v>145</v>
      </c>
      <c r="F1915" s="18" t="s">
        <v>146</v>
      </c>
      <c r="G1915" s="42">
        <v>1000000</v>
      </c>
      <c r="H1915" s="42">
        <v>1200000</v>
      </c>
      <c r="I1915" s="42">
        <v>850000</v>
      </c>
      <c r="J1915" s="42">
        <v>0</v>
      </c>
      <c r="K1915" s="42">
        <v>0</v>
      </c>
      <c r="L1915" s="42">
        <v>0</v>
      </c>
      <c r="M1915" s="42">
        <v>653617.93000000005</v>
      </c>
      <c r="N1915" s="42">
        <v>565287.44999999995</v>
      </c>
      <c r="O1915" s="42">
        <v>546382.06999999995</v>
      </c>
      <c r="P1915" s="42">
        <v>196382.07</v>
      </c>
      <c r="Q1915" s="17">
        <f t="shared" si="59"/>
        <v>0.54468160833333334</v>
      </c>
    </row>
    <row r="1916" spans="1:17" x14ac:dyDescent="0.2">
      <c r="A1916" s="18" t="s">
        <v>543</v>
      </c>
      <c r="B1916" s="18" t="s">
        <v>544</v>
      </c>
      <c r="C1916" s="15" t="str">
        <f t="shared" si="58"/>
        <v>21376000 CONSEJO NAC.POLÍTICA PÚBLICA PERSONA JOV</v>
      </c>
      <c r="D1916" s="18" t="s">
        <v>19</v>
      </c>
      <c r="E1916" s="18" t="s">
        <v>147</v>
      </c>
      <c r="F1916" s="18" t="s">
        <v>148</v>
      </c>
      <c r="G1916" s="42">
        <v>1900000</v>
      </c>
      <c r="H1916" s="42">
        <v>1900000</v>
      </c>
      <c r="I1916" s="42">
        <v>1425000</v>
      </c>
      <c r="J1916" s="42">
        <v>0</v>
      </c>
      <c r="K1916" s="42">
        <v>0</v>
      </c>
      <c r="L1916" s="42">
        <v>0</v>
      </c>
      <c r="M1916" s="42">
        <v>0</v>
      </c>
      <c r="N1916" s="42">
        <v>0</v>
      </c>
      <c r="O1916" s="42">
        <v>1900000</v>
      </c>
      <c r="P1916" s="42">
        <v>1425000</v>
      </c>
      <c r="Q1916" s="17">
        <f t="shared" si="59"/>
        <v>0</v>
      </c>
    </row>
    <row r="1917" spans="1:17" x14ac:dyDescent="0.2">
      <c r="A1917" s="18" t="s">
        <v>543</v>
      </c>
      <c r="B1917" s="18" t="s">
        <v>544</v>
      </c>
      <c r="C1917" s="15" t="str">
        <f t="shared" si="58"/>
        <v>21376000 CONSEJO NAC.POLÍTICA PÚBLICA PERSONA JOV</v>
      </c>
      <c r="D1917" s="18" t="s">
        <v>19</v>
      </c>
      <c r="E1917" s="18" t="s">
        <v>291</v>
      </c>
      <c r="F1917" s="18" t="s">
        <v>292</v>
      </c>
      <c r="G1917" s="42">
        <v>1500000</v>
      </c>
      <c r="H1917" s="42">
        <v>1500000</v>
      </c>
      <c r="I1917" s="42">
        <v>1125000</v>
      </c>
      <c r="J1917" s="42">
        <v>0</v>
      </c>
      <c r="K1917" s="42">
        <v>0</v>
      </c>
      <c r="L1917" s="42">
        <v>0</v>
      </c>
      <c r="M1917" s="42">
        <v>0</v>
      </c>
      <c r="N1917" s="42">
        <v>0</v>
      </c>
      <c r="O1917" s="42">
        <v>1500000</v>
      </c>
      <c r="P1917" s="42">
        <v>1125000</v>
      </c>
      <c r="Q1917" s="17">
        <f t="shared" si="59"/>
        <v>0</v>
      </c>
    </row>
    <row r="1918" spans="1:17" x14ac:dyDescent="0.2">
      <c r="A1918" s="18" t="s">
        <v>543</v>
      </c>
      <c r="B1918" s="18" t="s">
        <v>544</v>
      </c>
      <c r="C1918" s="15" t="str">
        <f t="shared" si="58"/>
        <v>21376000 CONSEJO NAC.POLÍTICA PÚBLICA PERSONA JOV</v>
      </c>
      <c r="D1918" s="18" t="s">
        <v>19</v>
      </c>
      <c r="E1918" s="18" t="s">
        <v>149</v>
      </c>
      <c r="F1918" s="18" t="s">
        <v>150</v>
      </c>
      <c r="G1918" s="42">
        <v>400000</v>
      </c>
      <c r="H1918" s="42">
        <v>400000</v>
      </c>
      <c r="I1918" s="42">
        <v>300000</v>
      </c>
      <c r="J1918" s="42">
        <v>0</v>
      </c>
      <c r="K1918" s="42">
        <v>0</v>
      </c>
      <c r="L1918" s="42">
        <v>0</v>
      </c>
      <c r="M1918" s="42">
        <v>0</v>
      </c>
      <c r="N1918" s="42">
        <v>0</v>
      </c>
      <c r="O1918" s="42">
        <v>400000</v>
      </c>
      <c r="P1918" s="42">
        <v>300000</v>
      </c>
      <c r="Q1918" s="17">
        <f t="shared" si="59"/>
        <v>0</v>
      </c>
    </row>
    <row r="1919" spans="1:17" x14ac:dyDescent="0.2">
      <c r="A1919" s="18" t="s">
        <v>543</v>
      </c>
      <c r="B1919" s="18" t="s">
        <v>544</v>
      </c>
      <c r="C1919" s="15" t="str">
        <f t="shared" si="58"/>
        <v>21376000 CONSEJO NAC.POLÍTICA PÚBLICA PERSONA JOV</v>
      </c>
      <c r="D1919" s="18" t="s">
        <v>19</v>
      </c>
      <c r="E1919" s="18" t="s">
        <v>153</v>
      </c>
      <c r="F1919" s="18" t="s">
        <v>154</v>
      </c>
      <c r="G1919" s="42">
        <v>5460000</v>
      </c>
      <c r="H1919" s="42">
        <v>4460000</v>
      </c>
      <c r="I1919" s="42">
        <v>2225000</v>
      </c>
      <c r="J1919" s="42">
        <v>0</v>
      </c>
      <c r="K1919" s="42">
        <v>0</v>
      </c>
      <c r="L1919" s="42">
        <v>0</v>
      </c>
      <c r="M1919" s="42">
        <v>286212.61</v>
      </c>
      <c r="N1919" s="42">
        <v>222407.32</v>
      </c>
      <c r="O1919" s="42">
        <v>4173787.39</v>
      </c>
      <c r="P1919" s="42">
        <v>1938787.39</v>
      </c>
      <c r="Q1919" s="17">
        <f t="shared" si="59"/>
        <v>6.4173230941704032E-2</v>
      </c>
    </row>
    <row r="1920" spans="1:17" x14ac:dyDescent="0.2">
      <c r="A1920" s="18" t="s">
        <v>543</v>
      </c>
      <c r="B1920" s="18" t="s">
        <v>544</v>
      </c>
      <c r="C1920" s="15" t="str">
        <f t="shared" si="58"/>
        <v>21376000 CONSEJO NAC.POLÍTICA PÚBLICA PERSONA JOV</v>
      </c>
      <c r="D1920" s="18" t="s">
        <v>19</v>
      </c>
      <c r="E1920" s="18" t="s">
        <v>155</v>
      </c>
      <c r="F1920" s="18" t="s">
        <v>156</v>
      </c>
      <c r="G1920" s="42">
        <v>2500000</v>
      </c>
      <c r="H1920" s="42">
        <v>1250000</v>
      </c>
      <c r="I1920" s="42">
        <v>1000000</v>
      </c>
      <c r="J1920" s="42">
        <v>0</v>
      </c>
      <c r="K1920" s="42">
        <v>0</v>
      </c>
      <c r="L1920" s="42">
        <v>0</v>
      </c>
      <c r="M1920" s="42">
        <v>0</v>
      </c>
      <c r="N1920" s="42">
        <v>0</v>
      </c>
      <c r="O1920" s="42">
        <v>1250000</v>
      </c>
      <c r="P1920" s="42">
        <v>1000000</v>
      </c>
      <c r="Q1920" s="17">
        <f t="shared" si="59"/>
        <v>0</v>
      </c>
    </row>
    <row r="1921" spans="1:17" x14ac:dyDescent="0.2">
      <c r="A1921" s="18" t="s">
        <v>543</v>
      </c>
      <c r="B1921" s="18" t="s">
        <v>544</v>
      </c>
      <c r="C1921" s="15" t="str">
        <f t="shared" si="58"/>
        <v>21376000 CONSEJO NAC.POLÍTICA PÚBLICA PERSONA JOV</v>
      </c>
      <c r="D1921" s="18" t="s">
        <v>19</v>
      </c>
      <c r="E1921" s="18" t="s">
        <v>157</v>
      </c>
      <c r="F1921" s="18" t="s">
        <v>158</v>
      </c>
      <c r="G1921" s="42">
        <v>1000000</v>
      </c>
      <c r="H1921" s="42">
        <v>1000000</v>
      </c>
      <c r="I1921" s="42">
        <v>750000</v>
      </c>
      <c r="J1921" s="42">
        <v>0</v>
      </c>
      <c r="K1921" s="42">
        <v>0</v>
      </c>
      <c r="L1921" s="42">
        <v>0</v>
      </c>
      <c r="M1921" s="42">
        <v>0</v>
      </c>
      <c r="N1921" s="42">
        <v>0</v>
      </c>
      <c r="O1921" s="42">
        <v>1000000</v>
      </c>
      <c r="P1921" s="42">
        <v>750000</v>
      </c>
      <c r="Q1921" s="17">
        <f t="shared" si="59"/>
        <v>0</v>
      </c>
    </row>
    <row r="1922" spans="1:17" x14ac:dyDescent="0.2">
      <c r="A1922" s="18" t="s">
        <v>543</v>
      </c>
      <c r="B1922" s="18" t="s">
        <v>544</v>
      </c>
      <c r="C1922" s="15" t="str">
        <f t="shared" si="58"/>
        <v>21376000 CONSEJO NAC.POLÍTICA PÚBLICA PERSONA JOV</v>
      </c>
      <c r="D1922" s="18" t="s">
        <v>19</v>
      </c>
      <c r="E1922" s="18" t="s">
        <v>159</v>
      </c>
      <c r="F1922" s="18" t="s">
        <v>160</v>
      </c>
      <c r="G1922" s="42">
        <v>500000</v>
      </c>
      <c r="H1922" s="42">
        <v>250000</v>
      </c>
      <c r="I1922" s="42">
        <v>250000</v>
      </c>
      <c r="J1922" s="42">
        <v>0</v>
      </c>
      <c r="K1922" s="42">
        <v>0</v>
      </c>
      <c r="L1922" s="42">
        <v>0</v>
      </c>
      <c r="M1922" s="42">
        <v>0</v>
      </c>
      <c r="N1922" s="42">
        <v>0</v>
      </c>
      <c r="O1922" s="42">
        <v>250000</v>
      </c>
      <c r="P1922" s="42">
        <v>250000</v>
      </c>
      <c r="Q1922" s="17">
        <f t="shared" si="59"/>
        <v>0</v>
      </c>
    </row>
    <row r="1923" spans="1:17" x14ac:dyDescent="0.2">
      <c r="A1923" s="18" t="s">
        <v>543</v>
      </c>
      <c r="B1923" s="18" t="s">
        <v>544</v>
      </c>
      <c r="C1923" s="15" t="str">
        <f t="shared" si="58"/>
        <v>21376000 CONSEJO NAC.POLÍTICA PÚBLICA PERSONA JOV</v>
      </c>
      <c r="D1923" s="18" t="s">
        <v>19</v>
      </c>
      <c r="E1923" s="18" t="s">
        <v>161</v>
      </c>
      <c r="F1923" s="18" t="s">
        <v>162</v>
      </c>
      <c r="G1923" s="42">
        <v>1000000</v>
      </c>
      <c r="H1923" s="42">
        <v>0</v>
      </c>
      <c r="I1923" s="42">
        <v>0</v>
      </c>
      <c r="J1923" s="42">
        <v>0</v>
      </c>
      <c r="K1923" s="42">
        <v>0</v>
      </c>
      <c r="L1923" s="42">
        <v>0</v>
      </c>
      <c r="M1923" s="42">
        <v>0</v>
      </c>
      <c r="N1923" s="42">
        <v>0</v>
      </c>
      <c r="O1923" s="42">
        <v>0</v>
      </c>
      <c r="P1923" s="42">
        <v>0</v>
      </c>
      <c r="Q1923" s="17">
        <f t="shared" si="59"/>
        <v>0</v>
      </c>
    </row>
    <row r="1924" spans="1:17" x14ac:dyDescent="0.2">
      <c r="A1924" s="18" t="s">
        <v>543</v>
      </c>
      <c r="B1924" s="18" t="s">
        <v>544</v>
      </c>
      <c r="C1924" s="15" t="str">
        <f t="shared" si="58"/>
        <v>21376000 CONSEJO NAC.POLÍTICA PÚBLICA PERSONA JOV</v>
      </c>
      <c r="D1924" s="18" t="s">
        <v>19</v>
      </c>
      <c r="E1924" s="18" t="s">
        <v>171</v>
      </c>
      <c r="F1924" s="18" t="s">
        <v>172</v>
      </c>
      <c r="G1924" s="42">
        <v>1300000</v>
      </c>
      <c r="H1924" s="42">
        <v>800000</v>
      </c>
      <c r="I1924" s="42">
        <v>725000</v>
      </c>
      <c r="J1924" s="42">
        <v>0</v>
      </c>
      <c r="K1924" s="42">
        <v>0</v>
      </c>
      <c r="L1924" s="42">
        <v>0</v>
      </c>
      <c r="M1924" s="42">
        <v>0</v>
      </c>
      <c r="N1924" s="42">
        <v>0</v>
      </c>
      <c r="O1924" s="42">
        <v>800000</v>
      </c>
      <c r="P1924" s="42">
        <v>725000</v>
      </c>
      <c r="Q1924" s="17">
        <f t="shared" si="59"/>
        <v>0</v>
      </c>
    </row>
    <row r="1925" spans="1:17" x14ac:dyDescent="0.2">
      <c r="A1925" s="18" t="s">
        <v>543</v>
      </c>
      <c r="B1925" s="18" t="s">
        <v>544</v>
      </c>
      <c r="C1925" s="15" t="str">
        <f t="shared" si="58"/>
        <v>21376000 CONSEJO NAC.POLÍTICA PÚBLICA PERSONA JOV</v>
      </c>
      <c r="D1925" s="18" t="s">
        <v>19</v>
      </c>
      <c r="E1925" s="18" t="s">
        <v>173</v>
      </c>
      <c r="F1925" s="18" t="s">
        <v>174</v>
      </c>
      <c r="G1925" s="42">
        <v>50000</v>
      </c>
      <c r="H1925" s="42">
        <v>50000</v>
      </c>
      <c r="I1925" s="42">
        <v>37500</v>
      </c>
      <c r="J1925" s="42">
        <v>0</v>
      </c>
      <c r="K1925" s="42">
        <v>0</v>
      </c>
      <c r="L1925" s="42">
        <v>0</v>
      </c>
      <c r="M1925" s="42">
        <v>0</v>
      </c>
      <c r="N1925" s="42">
        <v>0</v>
      </c>
      <c r="O1925" s="42">
        <v>50000</v>
      </c>
      <c r="P1925" s="42">
        <v>37500</v>
      </c>
      <c r="Q1925" s="17">
        <f t="shared" si="59"/>
        <v>0</v>
      </c>
    </row>
    <row r="1926" spans="1:17" x14ac:dyDescent="0.2">
      <c r="A1926" s="18" t="s">
        <v>543</v>
      </c>
      <c r="B1926" s="18" t="s">
        <v>544</v>
      </c>
      <c r="C1926" s="15" t="str">
        <f t="shared" si="58"/>
        <v>21376000 CONSEJO NAC.POLÍTICA PÚBLICA PERSONA JOV</v>
      </c>
      <c r="D1926" s="18" t="s">
        <v>19</v>
      </c>
      <c r="E1926" s="18" t="s">
        <v>179</v>
      </c>
      <c r="F1926" s="18" t="s">
        <v>180</v>
      </c>
      <c r="G1926" s="42">
        <v>1000000</v>
      </c>
      <c r="H1926" s="42">
        <v>500000</v>
      </c>
      <c r="I1926" s="42">
        <v>500000</v>
      </c>
      <c r="J1926" s="42">
        <v>0</v>
      </c>
      <c r="K1926" s="42">
        <v>0</v>
      </c>
      <c r="L1926" s="42">
        <v>0</v>
      </c>
      <c r="M1926" s="42">
        <v>0</v>
      </c>
      <c r="N1926" s="42">
        <v>0</v>
      </c>
      <c r="O1926" s="42">
        <v>500000</v>
      </c>
      <c r="P1926" s="42">
        <v>500000</v>
      </c>
      <c r="Q1926" s="17">
        <f t="shared" si="59"/>
        <v>0</v>
      </c>
    </row>
    <row r="1927" spans="1:17" x14ac:dyDescent="0.2">
      <c r="A1927" s="18" t="s">
        <v>543</v>
      </c>
      <c r="B1927" s="18" t="s">
        <v>544</v>
      </c>
      <c r="C1927" s="15" t="str">
        <f t="shared" ref="C1927:C1990" si="60">+CONCATENATE(A1927," ",B1927)</f>
        <v>21376000 CONSEJO NAC.POLÍTICA PÚBLICA PERSONA JOV</v>
      </c>
      <c r="D1927" s="18" t="s">
        <v>19</v>
      </c>
      <c r="E1927" s="18" t="s">
        <v>326</v>
      </c>
      <c r="F1927" s="18" t="s">
        <v>327</v>
      </c>
      <c r="G1927" s="42">
        <v>150000</v>
      </c>
      <c r="H1927" s="42">
        <v>150000</v>
      </c>
      <c r="I1927" s="42">
        <v>112500</v>
      </c>
      <c r="J1927" s="42">
        <v>0</v>
      </c>
      <c r="K1927" s="42">
        <v>0</v>
      </c>
      <c r="L1927" s="42">
        <v>0</v>
      </c>
      <c r="M1927" s="42">
        <v>0</v>
      </c>
      <c r="N1927" s="42">
        <v>0</v>
      </c>
      <c r="O1927" s="42">
        <v>150000</v>
      </c>
      <c r="P1927" s="42">
        <v>112500</v>
      </c>
      <c r="Q1927" s="17">
        <f t="shared" ref="Q1927:Q1990" si="61">+IFERROR(M1927/H1927,0)</f>
        <v>0</v>
      </c>
    </row>
    <row r="1928" spans="1:17" x14ac:dyDescent="0.2">
      <c r="A1928" s="18" t="s">
        <v>543</v>
      </c>
      <c r="B1928" s="18" t="s">
        <v>544</v>
      </c>
      <c r="C1928" s="15" t="str">
        <f t="shared" si="60"/>
        <v>21376000 CONSEJO NAC.POLÍTICA PÚBLICA PERSONA JOV</v>
      </c>
      <c r="D1928" s="18" t="s">
        <v>19</v>
      </c>
      <c r="E1928" s="18" t="s">
        <v>183</v>
      </c>
      <c r="F1928" s="18" t="s">
        <v>184</v>
      </c>
      <c r="G1928" s="42">
        <v>100000</v>
      </c>
      <c r="H1928" s="42">
        <v>100000</v>
      </c>
      <c r="I1928" s="42">
        <v>75000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100000</v>
      </c>
      <c r="P1928" s="42">
        <v>75000</v>
      </c>
      <c r="Q1928" s="17">
        <f t="shared" si="61"/>
        <v>0</v>
      </c>
    </row>
    <row r="1929" spans="1:17" x14ac:dyDescent="0.2">
      <c r="A1929" s="18" t="s">
        <v>543</v>
      </c>
      <c r="B1929" s="18" t="s">
        <v>544</v>
      </c>
      <c r="C1929" s="15" t="str">
        <f t="shared" si="60"/>
        <v>21376000 CONSEJO NAC.POLÍTICA PÚBLICA PERSONA JOV</v>
      </c>
      <c r="D1929" s="18" t="s">
        <v>19</v>
      </c>
      <c r="E1929" s="18" t="s">
        <v>185</v>
      </c>
      <c r="F1929" s="18" t="s">
        <v>186</v>
      </c>
      <c r="G1929" s="42">
        <v>1210000</v>
      </c>
      <c r="H1929" s="42">
        <v>1860000</v>
      </c>
      <c r="I1929" s="42">
        <v>112500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1860000</v>
      </c>
      <c r="P1929" s="42">
        <v>112500</v>
      </c>
      <c r="Q1929" s="17">
        <f t="shared" si="61"/>
        <v>0</v>
      </c>
    </row>
    <row r="1930" spans="1:17" x14ac:dyDescent="0.2">
      <c r="A1930" s="18" t="s">
        <v>543</v>
      </c>
      <c r="B1930" s="18" t="s">
        <v>544</v>
      </c>
      <c r="C1930" s="15" t="str">
        <f t="shared" si="60"/>
        <v>21376000 CONSEJO NAC.POLÍTICA PÚBLICA PERSONA JOV</v>
      </c>
      <c r="D1930" s="18" t="s">
        <v>19</v>
      </c>
      <c r="E1930" s="18" t="s">
        <v>187</v>
      </c>
      <c r="F1930" s="18" t="s">
        <v>188</v>
      </c>
      <c r="G1930" s="42">
        <v>150000</v>
      </c>
      <c r="H1930" s="42">
        <v>150000</v>
      </c>
      <c r="I1930" s="42">
        <v>112500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150000</v>
      </c>
      <c r="P1930" s="42">
        <v>112500</v>
      </c>
      <c r="Q1930" s="17">
        <f t="shared" si="61"/>
        <v>0</v>
      </c>
    </row>
    <row r="1931" spans="1:17" x14ac:dyDescent="0.2">
      <c r="A1931" s="18" t="s">
        <v>543</v>
      </c>
      <c r="B1931" s="18" t="s">
        <v>544</v>
      </c>
      <c r="C1931" s="15" t="str">
        <f t="shared" si="60"/>
        <v>21376000 CONSEJO NAC.POLÍTICA PÚBLICA PERSONA JOV</v>
      </c>
      <c r="D1931" s="18" t="s">
        <v>19</v>
      </c>
      <c r="E1931" s="18" t="s">
        <v>189</v>
      </c>
      <c r="F1931" s="18" t="s">
        <v>190</v>
      </c>
      <c r="G1931" s="42">
        <v>1060000</v>
      </c>
      <c r="H1931" s="42">
        <v>1710000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1710000</v>
      </c>
      <c r="P1931" s="42">
        <v>0</v>
      </c>
      <c r="Q1931" s="17">
        <f t="shared" si="61"/>
        <v>0</v>
      </c>
    </row>
    <row r="1932" spans="1:17" x14ac:dyDescent="0.2">
      <c r="A1932" s="18" t="s">
        <v>543</v>
      </c>
      <c r="B1932" s="18" t="s">
        <v>544</v>
      </c>
      <c r="C1932" s="15" t="str">
        <f t="shared" si="60"/>
        <v>21376000 CONSEJO NAC.POLÍTICA PÚBLICA PERSONA JOV</v>
      </c>
      <c r="D1932" s="18" t="s">
        <v>19</v>
      </c>
      <c r="E1932" s="18" t="s">
        <v>191</v>
      </c>
      <c r="F1932" s="18" t="s">
        <v>192</v>
      </c>
      <c r="G1932" s="42">
        <v>450000</v>
      </c>
      <c r="H1932" s="42">
        <v>550000</v>
      </c>
      <c r="I1932" s="42">
        <v>387500</v>
      </c>
      <c r="J1932" s="42">
        <v>0</v>
      </c>
      <c r="K1932" s="42">
        <v>0</v>
      </c>
      <c r="L1932" s="42">
        <v>0</v>
      </c>
      <c r="M1932" s="42">
        <v>286212.61</v>
      </c>
      <c r="N1932" s="42">
        <v>222407.32</v>
      </c>
      <c r="O1932" s="42">
        <v>263787.39</v>
      </c>
      <c r="P1932" s="42">
        <v>101287.39</v>
      </c>
      <c r="Q1932" s="17">
        <f t="shared" si="61"/>
        <v>0.5203865636363636</v>
      </c>
    </row>
    <row r="1933" spans="1:17" x14ac:dyDescent="0.2">
      <c r="A1933" s="18" t="s">
        <v>543</v>
      </c>
      <c r="B1933" s="18" t="s">
        <v>544</v>
      </c>
      <c r="C1933" s="15" t="str">
        <f t="shared" si="60"/>
        <v>21376000 CONSEJO NAC.POLÍTICA PÚBLICA PERSONA JOV</v>
      </c>
      <c r="D1933" s="18" t="s">
        <v>19</v>
      </c>
      <c r="E1933" s="18" t="s">
        <v>193</v>
      </c>
      <c r="F1933" s="18" t="s">
        <v>194</v>
      </c>
      <c r="G1933" s="42">
        <v>100000</v>
      </c>
      <c r="H1933" s="42">
        <v>50000</v>
      </c>
      <c r="I1933" s="42">
        <v>50000</v>
      </c>
      <c r="J1933" s="42">
        <v>0</v>
      </c>
      <c r="K1933" s="42">
        <v>0</v>
      </c>
      <c r="L1933" s="42">
        <v>0</v>
      </c>
      <c r="M1933" s="42">
        <v>30183.33</v>
      </c>
      <c r="N1933" s="42">
        <v>5176.1899999999996</v>
      </c>
      <c r="O1933" s="42">
        <v>19816.669999999998</v>
      </c>
      <c r="P1933" s="42">
        <v>19816.669999999998</v>
      </c>
      <c r="Q1933" s="17">
        <f t="shared" si="61"/>
        <v>0.60366660000000005</v>
      </c>
    </row>
    <row r="1934" spans="1:17" x14ac:dyDescent="0.2">
      <c r="A1934" s="18" t="s">
        <v>543</v>
      </c>
      <c r="B1934" s="18" t="s">
        <v>544</v>
      </c>
      <c r="C1934" s="15" t="str">
        <f t="shared" si="60"/>
        <v>21376000 CONSEJO NAC.POLÍTICA PÚBLICA PERSONA JOV</v>
      </c>
      <c r="D1934" s="18" t="s">
        <v>19</v>
      </c>
      <c r="E1934" s="18" t="s">
        <v>195</v>
      </c>
      <c r="F1934" s="18" t="s">
        <v>196</v>
      </c>
      <c r="G1934" s="42">
        <v>100000</v>
      </c>
      <c r="H1934" s="42">
        <v>50000</v>
      </c>
      <c r="I1934" s="42">
        <v>50000</v>
      </c>
      <c r="J1934" s="42">
        <v>0</v>
      </c>
      <c r="K1934" s="42">
        <v>0</v>
      </c>
      <c r="L1934" s="42">
        <v>0</v>
      </c>
      <c r="M1934" s="42">
        <v>0</v>
      </c>
      <c r="N1934" s="42">
        <v>0</v>
      </c>
      <c r="O1934" s="42">
        <v>50000</v>
      </c>
      <c r="P1934" s="42">
        <v>50000</v>
      </c>
      <c r="Q1934" s="17">
        <f t="shared" si="61"/>
        <v>0</v>
      </c>
    </row>
    <row r="1935" spans="1:17" x14ac:dyDescent="0.2">
      <c r="A1935" s="18" t="s">
        <v>543</v>
      </c>
      <c r="B1935" s="18" t="s">
        <v>544</v>
      </c>
      <c r="C1935" s="15" t="str">
        <f t="shared" si="60"/>
        <v>21376000 CONSEJO NAC.POLÍTICA PÚBLICA PERSONA JOV</v>
      </c>
      <c r="D1935" s="18" t="s">
        <v>19</v>
      </c>
      <c r="E1935" s="18" t="s">
        <v>197</v>
      </c>
      <c r="F1935" s="18" t="s">
        <v>198</v>
      </c>
      <c r="G1935" s="42">
        <v>50000</v>
      </c>
      <c r="H1935" s="42">
        <v>100000</v>
      </c>
      <c r="I1935" s="42">
        <v>62500</v>
      </c>
      <c r="J1935" s="42">
        <v>0</v>
      </c>
      <c r="K1935" s="42">
        <v>0</v>
      </c>
      <c r="L1935" s="42">
        <v>0</v>
      </c>
      <c r="M1935" s="42">
        <v>38798.15</v>
      </c>
      <c r="N1935" s="42">
        <v>0</v>
      </c>
      <c r="O1935" s="42">
        <v>61201.85</v>
      </c>
      <c r="P1935" s="42">
        <v>23701.85</v>
      </c>
      <c r="Q1935" s="17">
        <f t="shared" si="61"/>
        <v>0.38798150000000003</v>
      </c>
    </row>
    <row r="1936" spans="1:17" x14ac:dyDescent="0.2">
      <c r="A1936" s="18" t="s">
        <v>543</v>
      </c>
      <c r="B1936" s="18" t="s">
        <v>544</v>
      </c>
      <c r="C1936" s="15" t="str">
        <f t="shared" si="60"/>
        <v>21376000 CONSEJO NAC.POLÍTICA PÚBLICA PERSONA JOV</v>
      </c>
      <c r="D1936" s="18" t="s">
        <v>19</v>
      </c>
      <c r="E1936" s="18" t="s">
        <v>201</v>
      </c>
      <c r="F1936" s="18" t="s">
        <v>202</v>
      </c>
      <c r="G1936" s="42">
        <v>200000</v>
      </c>
      <c r="H1936" s="42">
        <v>350000</v>
      </c>
      <c r="I1936" s="42">
        <v>225000</v>
      </c>
      <c r="J1936" s="42">
        <v>0</v>
      </c>
      <c r="K1936" s="42">
        <v>0</v>
      </c>
      <c r="L1936" s="42">
        <v>0</v>
      </c>
      <c r="M1936" s="42">
        <v>217231.13</v>
      </c>
      <c r="N1936" s="42">
        <v>217231.13</v>
      </c>
      <c r="O1936" s="42">
        <v>132768.87</v>
      </c>
      <c r="P1936" s="42">
        <v>7768.87</v>
      </c>
      <c r="Q1936" s="17">
        <f t="shared" si="61"/>
        <v>0.62066037142857144</v>
      </c>
    </row>
    <row r="1937" spans="1:17" x14ac:dyDescent="0.2">
      <c r="A1937" s="18" t="s">
        <v>543</v>
      </c>
      <c r="B1937" s="18" t="s">
        <v>544</v>
      </c>
      <c r="C1937" s="15" t="str">
        <f t="shared" si="60"/>
        <v>21376000 CONSEJO NAC.POLÍTICA PÚBLICA PERSONA JOV</v>
      </c>
      <c r="D1937" s="18" t="s">
        <v>19</v>
      </c>
      <c r="E1937" s="18" t="s">
        <v>209</v>
      </c>
      <c r="F1937" s="18" t="s">
        <v>210</v>
      </c>
      <c r="G1937" s="42">
        <v>427724860</v>
      </c>
      <c r="H1937" s="42">
        <v>438224860</v>
      </c>
      <c r="I1937" s="42">
        <v>403145677</v>
      </c>
      <c r="J1937" s="42">
        <v>0</v>
      </c>
      <c r="K1937" s="42">
        <v>0</v>
      </c>
      <c r="L1937" s="42">
        <v>0</v>
      </c>
      <c r="M1937" s="42">
        <v>286729883.42000002</v>
      </c>
      <c r="N1937" s="42">
        <v>286729883.42000002</v>
      </c>
      <c r="O1937" s="42">
        <v>151494976.58000001</v>
      </c>
      <c r="P1937" s="42">
        <v>116415793.58</v>
      </c>
      <c r="Q1937" s="17">
        <f t="shared" si="61"/>
        <v>0.65429853390791204</v>
      </c>
    </row>
    <row r="1938" spans="1:17" x14ac:dyDescent="0.2">
      <c r="A1938" s="18" t="s">
        <v>543</v>
      </c>
      <c r="B1938" s="18" t="s">
        <v>544</v>
      </c>
      <c r="C1938" s="15" t="str">
        <f t="shared" si="60"/>
        <v>21376000 CONSEJO NAC.POLÍTICA PÚBLICA PERSONA JOV</v>
      </c>
      <c r="D1938" s="18" t="s">
        <v>19</v>
      </c>
      <c r="E1938" s="18" t="s">
        <v>211</v>
      </c>
      <c r="F1938" s="18" t="s">
        <v>212</v>
      </c>
      <c r="G1938" s="42">
        <v>399524860</v>
      </c>
      <c r="H1938" s="42">
        <v>399524860</v>
      </c>
      <c r="I1938" s="42">
        <v>368670677</v>
      </c>
      <c r="J1938" s="42">
        <v>0</v>
      </c>
      <c r="K1938" s="42">
        <v>0</v>
      </c>
      <c r="L1938" s="42">
        <v>0</v>
      </c>
      <c r="M1938" s="42">
        <v>263468300.50999999</v>
      </c>
      <c r="N1938" s="42">
        <v>263468300.50999999</v>
      </c>
      <c r="O1938" s="42">
        <v>136056559.49000001</v>
      </c>
      <c r="P1938" s="42">
        <v>105202376.48999999</v>
      </c>
      <c r="Q1938" s="17">
        <f t="shared" si="61"/>
        <v>0.65945408380845183</v>
      </c>
    </row>
    <row r="1939" spans="1:17" x14ac:dyDescent="0.2">
      <c r="A1939" s="18" t="s">
        <v>543</v>
      </c>
      <c r="B1939" s="18" t="s">
        <v>544</v>
      </c>
      <c r="C1939" s="15" t="str">
        <f t="shared" si="60"/>
        <v>21376000 CONSEJO NAC.POLÍTICA PÚBLICA PERSONA JOV</v>
      </c>
      <c r="D1939" s="18" t="s">
        <v>19</v>
      </c>
      <c r="E1939" s="18" t="s">
        <v>553</v>
      </c>
      <c r="F1939" s="18" t="s">
        <v>214</v>
      </c>
      <c r="G1939" s="42">
        <v>10090956</v>
      </c>
      <c r="H1939" s="42">
        <v>10090956</v>
      </c>
      <c r="I1939" s="42">
        <v>9685859</v>
      </c>
      <c r="J1939" s="42">
        <v>0</v>
      </c>
      <c r="K1939" s="42">
        <v>0</v>
      </c>
      <c r="L1939" s="42">
        <v>0</v>
      </c>
      <c r="M1939" s="42">
        <v>4694857.37</v>
      </c>
      <c r="N1939" s="42">
        <v>4694857.37</v>
      </c>
      <c r="O1939" s="42">
        <v>5396098.6299999999</v>
      </c>
      <c r="P1939" s="42">
        <v>4991001.63</v>
      </c>
      <c r="Q1939" s="17">
        <f t="shared" si="61"/>
        <v>0.46525397296351306</v>
      </c>
    </row>
    <row r="1940" spans="1:17" x14ac:dyDescent="0.2">
      <c r="A1940" s="18" t="s">
        <v>543</v>
      </c>
      <c r="B1940" s="18" t="s">
        <v>544</v>
      </c>
      <c r="C1940" s="15" t="str">
        <f t="shared" si="60"/>
        <v>21376000 CONSEJO NAC.POLÍTICA PÚBLICA PERSONA JOV</v>
      </c>
      <c r="D1940" s="18" t="s">
        <v>19</v>
      </c>
      <c r="E1940" s="18" t="s">
        <v>554</v>
      </c>
      <c r="F1940" s="18" t="s">
        <v>216</v>
      </c>
      <c r="G1940" s="42">
        <v>1606841</v>
      </c>
      <c r="H1940" s="42">
        <v>1606841</v>
      </c>
      <c r="I1940" s="42">
        <v>1542335</v>
      </c>
      <c r="J1940" s="42">
        <v>0</v>
      </c>
      <c r="K1940" s="42">
        <v>0</v>
      </c>
      <c r="L1940" s="42">
        <v>0</v>
      </c>
      <c r="M1940" s="42">
        <v>757879.14</v>
      </c>
      <c r="N1940" s="42">
        <v>757879.14</v>
      </c>
      <c r="O1940" s="42">
        <v>848961.86</v>
      </c>
      <c r="P1940" s="42">
        <v>784455.86</v>
      </c>
      <c r="Q1940" s="17">
        <f t="shared" si="61"/>
        <v>0.47165783048851756</v>
      </c>
    </row>
    <row r="1941" spans="1:17" x14ac:dyDescent="0.2">
      <c r="A1941" s="18" t="s">
        <v>543</v>
      </c>
      <c r="B1941" s="18" t="s">
        <v>544</v>
      </c>
      <c r="C1941" s="15" t="str">
        <f t="shared" si="60"/>
        <v>21376000 CONSEJO NAC.POLÍTICA PÚBLICA PERSONA JOV</v>
      </c>
      <c r="D1941" s="18" t="s">
        <v>19</v>
      </c>
      <c r="E1941" s="18" t="s">
        <v>555</v>
      </c>
      <c r="F1941" s="18" t="s">
        <v>556</v>
      </c>
      <c r="G1941" s="42">
        <v>4079119</v>
      </c>
      <c r="H1941" s="42">
        <v>4079119</v>
      </c>
      <c r="I1941" s="42">
        <v>4079119</v>
      </c>
      <c r="J1941" s="42">
        <v>0</v>
      </c>
      <c r="K1941" s="42">
        <v>0</v>
      </c>
      <c r="L1941" s="42">
        <v>0</v>
      </c>
      <c r="M1941" s="42">
        <v>0</v>
      </c>
      <c r="N1941" s="42">
        <v>0</v>
      </c>
      <c r="O1941" s="42">
        <v>4079119</v>
      </c>
      <c r="P1941" s="42">
        <v>4079119</v>
      </c>
      <c r="Q1941" s="17">
        <f t="shared" si="61"/>
        <v>0</v>
      </c>
    </row>
    <row r="1942" spans="1:17" x14ac:dyDescent="0.2">
      <c r="A1942" s="18" t="s">
        <v>543</v>
      </c>
      <c r="B1942" s="18" t="s">
        <v>544</v>
      </c>
      <c r="C1942" s="15" t="str">
        <f t="shared" si="60"/>
        <v>21376000 CONSEJO NAC.POLÍTICA PÚBLICA PERSONA JOV</v>
      </c>
      <c r="D1942" s="18" t="s">
        <v>19</v>
      </c>
      <c r="E1942" s="18" t="s">
        <v>557</v>
      </c>
      <c r="F1942" s="18" t="s">
        <v>558</v>
      </c>
      <c r="G1942" s="42">
        <v>6010365</v>
      </c>
      <c r="H1942" s="42">
        <v>6010365</v>
      </c>
      <c r="I1942" s="42">
        <v>6010365</v>
      </c>
      <c r="J1942" s="42">
        <v>0</v>
      </c>
      <c r="K1942" s="42">
        <v>0</v>
      </c>
      <c r="L1942" s="42">
        <v>0</v>
      </c>
      <c r="M1942" s="42">
        <v>6010365</v>
      </c>
      <c r="N1942" s="42">
        <v>6010365</v>
      </c>
      <c r="O1942" s="42">
        <v>0</v>
      </c>
      <c r="P1942" s="42">
        <v>0</v>
      </c>
      <c r="Q1942" s="17">
        <f t="shared" si="61"/>
        <v>1</v>
      </c>
    </row>
    <row r="1943" spans="1:17" x14ac:dyDescent="0.2">
      <c r="A1943" s="18" t="s">
        <v>543</v>
      </c>
      <c r="B1943" s="18" t="s">
        <v>544</v>
      </c>
      <c r="C1943" s="15" t="str">
        <f t="shared" si="60"/>
        <v>21376000 CONSEJO NAC.POLÍTICA PÚBLICA PERSONA JOV</v>
      </c>
      <c r="D1943" s="18" t="s">
        <v>19</v>
      </c>
      <c r="E1943" s="18" t="s">
        <v>559</v>
      </c>
      <c r="F1943" s="18" t="s">
        <v>560</v>
      </c>
      <c r="G1943" s="42">
        <v>4907100</v>
      </c>
      <c r="H1943" s="42">
        <v>4907100</v>
      </c>
      <c r="I1943" s="42">
        <v>4907100</v>
      </c>
      <c r="J1943" s="42">
        <v>0</v>
      </c>
      <c r="K1943" s="42">
        <v>0</v>
      </c>
      <c r="L1943" s="42">
        <v>0</v>
      </c>
      <c r="M1943" s="42">
        <v>4907100</v>
      </c>
      <c r="N1943" s="42">
        <v>4907100</v>
      </c>
      <c r="O1943" s="42">
        <v>0</v>
      </c>
      <c r="P1943" s="42">
        <v>0</v>
      </c>
      <c r="Q1943" s="17">
        <f t="shared" si="61"/>
        <v>1</v>
      </c>
    </row>
    <row r="1944" spans="1:17" x14ac:dyDescent="0.2">
      <c r="A1944" s="18" t="s">
        <v>543</v>
      </c>
      <c r="B1944" s="18" t="s">
        <v>544</v>
      </c>
      <c r="C1944" s="15" t="str">
        <f t="shared" si="60"/>
        <v>21376000 CONSEJO NAC.POLÍTICA PÚBLICA PERSONA JOV</v>
      </c>
      <c r="D1944" s="18" t="s">
        <v>19</v>
      </c>
      <c r="E1944" s="18" t="s">
        <v>561</v>
      </c>
      <c r="F1944" s="18" t="s">
        <v>562</v>
      </c>
      <c r="G1944" s="42">
        <v>9343031</v>
      </c>
      <c r="H1944" s="42">
        <v>9343031</v>
      </c>
      <c r="I1944" s="42">
        <v>9343031</v>
      </c>
      <c r="J1944" s="42">
        <v>0</v>
      </c>
      <c r="K1944" s="42">
        <v>0</v>
      </c>
      <c r="L1944" s="42">
        <v>0</v>
      </c>
      <c r="M1944" s="42">
        <v>9343031</v>
      </c>
      <c r="N1944" s="42">
        <v>9343031</v>
      </c>
      <c r="O1944" s="42">
        <v>0</v>
      </c>
      <c r="P1944" s="42">
        <v>0</v>
      </c>
      <c r="Q1944" s="17">
        <f t="shared" si="61"/>
        <v>1</v>
      </c>
    </row>
    <row r="1945" spans="1:17" x14ac:dyDescent="0.2">
      <c r="A1945" s="18" t="s">
        <v>543</v>
      </c>
      <c r="B1945" s="18" t="s">
        <v>544</v>
      </c>
      <c r="C1945" s="15" t="str">
        <f t="shared" si="60"/>
        <v>21376000 CONSEJO NAC.POLÍTICA PÚBLICA PERSONA JOV</v>
      </c>
      <c r="D1945" s="18" t="s">
        <v>19</v>
      </c>
      <c r="E1945" s="18" t="s">
        <v>563</v>
      </c>
      <c r="F1945" s="18" t="s">
        <v>564</v>
      </c>
      <c r="G1945" s="42">
        <v>4944737</v>
      </c>
      <c r="H1945" s="42">
        <v>4944737</v>
      </c>
      <c r="I1945" s="42">
        <v>4944737</v>
      </c>
      <c r="J1945" s="42">
        <v>0</v>
      </c>
      <c r="K1945" s="42">
        <v>0</v>
      </c>
      <c r="L1945" s="42">
        <v>0</v>
      </c>
      <c r="M1945" s="42">
        <v>3110000</v>
      </c>
      <c r="N1945" s="42">
        <v>3110000</v>
      </c>
      <c r="O1945" s="42">
        <v>1834737</v>
      </c>
      <c r="P1945" s="42">
        <v>1834737</v>
      </c>
      <c r="Q1945" s="17">
        <f t="shared" si="61"/>
        <v>0.62895154990042945</v>
      </c>
    </row>
    <row r="1946" spans="1:17" x14ac:dyDescent="0.2">
      <c r="A1946" s="18" t="s">
        <v>543</v>
      </c>
      <c r="B1946" s="18" t="s">
        <v>544</v>
      </c>
      <c r="C1946" s="15" t="str">
        <f t="shared" si="60"/>
        <v>21376000 CONSEJO NAC.POLÍTICA PÚBLICA PERSONA JOV</v>
      </c>
      <c r="D1946" s="18" t="s">
        <v>19</v>
      </c>
      <c r="E1946" s="18" t="s">
        <v>565</v>
      </c>
      <c r="F1946" s="18" t="s">
        <v>566</v>
      </c>
      <c r="G1946" s="42">
        <v>6953168</v>
      </c>
      <c r="H1946" s="42">
        <v>6953168</v>
      </c>
      <c r="I1946" s="42">
        <v>0</v>
      </c>
      <c r="J1946" s="42">
        <v>0</v>
      </c>
      <c r="K1946" s="42">
        <v>0</v>
      </c>
      <c r="L1946" s="42">
        <v>0</v>
      </c>
      <c r="M1946" s="42">
        <v>0</v>
      </c>
      <c r="N1946" s="42">
        <v>0</v>
      </c>
      <c r="O1946" s="42">
        <v>6953168</v>
      </c>
      <c r="P1946" s="42">
        <v>0</v>
      </c>
      <c r="Q1946" s="17">
        <f t="shared" si="61"/>
        <v>0</v>
      </c>
    </row>
    <row r="1947" spans="1:17" x14ac:dyDescent="0.2">
      <c r="A1947" s="18" t="s">
        <v>543</v>
      </c>
      <c r="B1947" s="18" t="s">
        <v>544</v>
      </c>
      <c r="C1947" s="15" t="str">
        <f t="shared" si="60"/>
        <v>21376000 CONSEJO NAC.POLÍTICA PÚBLICA PERSONA JOV</v>
      </c>
      <c r="D1947" s="18" t="s">
        <v>19</v>
      </c>
      <c r="E1947" s="18" t="s">
        <v>567</v>
      </c>
      <c r="F1947" s="18" t="s">
        <v>568</v>
      </c>
      <c r="G1947" s="42">
        <v>4221054</v>
      </c>
      <c r="H1947" s="42">
        <v>4221054</v>
      </c>
      <c r="I1947" s="42">
        <v>4221054</v>
      </c>
      <c r="J1947" s="42">
        <v>0</v>
      </c>
      <c r="K1947" s="42">
        <v>0</v>
      </c>
      <c r="L1947" s="42">
        <v>0</v>
      </c>
      <c r="M1947" s="42">
        <v>0</v>
      </c>
      <c r="N1947" s="42">
        <v>0</v>
      </c>
      <c r="O1947" s="42">
        <v>4221054</v>
      </c>
      <c r="P1947" s="42">
        <v>4221054</v>
      </c>
      <c r="Q1947" s="17">
        <f t="shared" si="61"/>
        <v>0</v>
      </c>
    </row>
    <row r="1948" spans="1:17" x14ac:dyDescent="0.2">
      <c r="A1948" s="18" t="s">
        <v>543</v>
      </c>
      <c r="B1948" s="18" t="s">
        <v>544</v>
      </c>
      <c r="C1948" s="15" t="str">
        <f t="shared" si="60"/>
        <v>21376000 CONSEJO NAC.POLÍTICA PÚBLICA PERSONA JOV</v>
      </c>
      <c r="D1948" s="18" t="s">
        <v>19</v>
      </c>
      <c r="E1948" s="18" t="s">
        <v>569</v>
      </c>
      <c r="F1948" s="18" t="s">
        <v>570</v>
      </c>
      <c r="G1948" s="42">
        <v>2578760</v>
      </c>
      <c r="H1948" s="42">
        <v>2578760</v>
      </c>
      <c r="I1948" s="42">
        <v>2578760</v>
      </c>
      <c r="J1948" s="42">
        <v>0</v>
      </c>
      <c r="K1948" s="42">
        <v>0</v>
      </c>
      <c r="L1948" s="42">
        <v>0</v>
      </c>
      <c r="M1948" s="42">
        <v>2578760</v>
      </c>
      <c r="N1948" s="42">
        <v>2578760</v>
      </c>
      <c r="O1948" s="42">
        <v>0</v>
      </c>
      <c r="P1948" s="42">
        <v>0</v>
      </c>
      <c r="Q1948" s="17">
        <f t="shared" si="61"/>
        <v>1</v>
      </c>
    </row>
    <row r="1949" spans="1:17" x14ac:dyDescent="0.2">
      <c r="A1949" s="18" t="s">
        <v>543</v>
      </c>
      <c r="B1949" s="18" t="s">
        <v>544</v>
      </c>
      <c r="C1949" s="15" t="str">
        <f t="shared" si="60"/>
        <v>21376000 CONSEJO NAC.POLÍTICA PÚBLICA PERSONA JOV</v>
      </c>
      <c r="D1949" s="18" t="s">
        <v>19</v>
      </c>
      <c r="E1949" s="18" t="s">
        <v>571</v>
      </c>
      <c r="F1949" s="18" t="s">
        <v>572</v>
      </c>
      <c r="G1949" s="42">
        <v>5556192</v>
      </c>
      <c r="H1949" s="42">
        <v>5556192</v>
      </c>
      <c r="I1949" s="42">
        <v>5556192</v>
      </c>
      <c r="J1949" s="42">
        <v>0</v>
      </c>
      <c r="K1949" s="42">
        <v>0</v>
      </c>
      <c r="L1949" s="42">
        <v>0</v>
      </c>
      <c r="M1949" s="42">
        <v>5556192</v>
      </c>
      <c r="N1949" s="42">
        <v>5556192</v>
      </c>
      <c r="O1949" s="42">
        <v>0</v>
      </c>
      <c r="P1949" s="42">
        <v>0</v>
      </c>
      <c r="Q1949" s="17">
        <f t="shared" si="61"/>
        <v>1</v>
      </c>
    </row>
    <row r="1950" spans="1:17" x14ac:dyDescent="0.2">
      <c r="A1950" s="18" t="s">
        <v>543</v>
      </c>
      <c r="B1950" s="18" t="s">
        <v>544</v>
      </c>
      <c r="C1950" s="15" t="str">
        <f t="shared" si="60"/>
        <v>21376000 CONSEJO NAC.POLÍTICA PÚBLICA PERSONA JOV</v>
      </c>
      <c r="D1950" s="18" t="s">
        <v>19</v>
      </c>
      <c r="E1950" s="18" t="s">
        <v>573</v>
      </c>
      <c r="F1950" s="18" t="s">
        <v>574</v>
      </c>
      <c r="G1950" s="42">
        <v>5001862</v>
      </c>
      <c r="H1950" s="42">
        <v>5001862</v>
      </c>
      <c r="I1950" s="42">
        <v>0</v>
      </c>
      <c r="J1950" s="42">
        <v>0</v>
      </c>
      <c r="K1950" s="42">
        <v>0</v>
      </c>
      <c r="L1950" s="42">
        <v>0</v>
      </c>
      <c r="M1950" s="42">
        <v>0</v>
      </c>
      <c r="N1950" s="42">
        <v>0</v>
      </c>
      <c r="O1950" s="42">
        <v>5001862</v>
      </c>
      <c r="P1950" s="42">
        <v>0</v>
      </c>
      <c r="Q1950" s="17">
        <f t="shared" si="61"/>
        <v>0</v>
      </c>
    </row>
    <row r="1951" spans="1:17" x14ac:dyDescent="0.2">
      <c r="A1951" s="18" t="s">
        <v>543</v>
      </c>
      <c r="B1951" s="18" t="s">
        <v>544</v>
      </c>
      <c r="C1951" s="15" t="str">
        <f t="shared" si="60"/>
        <v>21376000 CONSEJO NAC.POLÍTICA PÚBLICA PERSONA JOV</v>
      </c>
      <c r="D1951" s="18" t="s">
        <v>19</v>
      </c>
      <c r="E1951" s="18" t="s">
        <v>575</v>
      </c>
      <c r="F1951" s="18" t="s">
        <v>576</v>
      </c>
      <c r="G1951" s="42">
        <v>4345480</v>
      </c>
      <c r="H1951" s="42">
        <v>4345480</v>
      </c>
      <c r="I1951" s="42">
        <v>4345480</v>
      </c>
      <c r="J1951" s="42">
        <v>0</v>
      </c>
      <c r="K1951" s="42">
        <v>0</v>
      </c>
      <c r="L1951" s="42">
        <v>0</v>
      </c>
      <c r="M1951" s="42">
        <v>0</v>
      </c>
      <c r="N1951" s="42">
        <v>0</v>
      </c>
      <c r="O1951" s="42">
        <v>4345480</v>
      </c>
      <c r="P1951" s="42">
        <v>4345480</v>
      </c>
      <c r="Q1951" s="17">
        <f t="shared" si="61"/>
        <v>0</v>
      </c>
    </row>
    <row r="1952" spans="1:17" x14ac:dyDescent="0.2">
      <c r="A1952" s="18" t="s">
        <v>543</v>
      </c>
      <c r="B1952" s="18" t="s">
        <v>544</v>
      </c>
      <c r="C1952" s="15" t="str">
        <f t="shared" si="60"/>
        <v>21376000 CONSEJO NAC.POLÍTICA PÚBLICA PERSONA JOV</v>
      </c>
      <c r="D1952" s="18" t="s">
        <v>19</v>
      </c>
      <c r="E1952" s="18" t="s">
        <v>577</v>
      </c>
      <c r="F1952" s="18" t="s">
        <v>578</v>
      </c>
      <c r="G1952" s="42">
        <v>3672706</v>
      </c>
      <c r="H1952" s="42">
        <v>3672706</v>
      </c>
      <c r="I1952" s="42">
        <v>3672706</v>
      </c>
      <c r="J1952" s="42">
        <v>0</v>
      </c>
      <c r="K1952" s="42">
        <v>0</v>
      </c>
      <c r="L1952" s="42">
        <v>0</v>
      </c>
      <c r="M1952" s="42">
        <v>3672706</v>
      </c>
      <c r="N1952" s="42">
        <v>3672706</v>
      </c>
      <c r="O1952" s="42">
        <v>0</v>
      </c>
      <c r="P1952" s="42">
        <v>0</v>
      </c>
      <c r="Q1952" s="17">
        <f t="shared" si="61"/>
        <v>1</v>
      </c>
    </row>
    <row r="1953" spans="1:17" x14ac:dyDescent="0.2">
      <c r="A1953" s="18" t="s">
        <v>543</v>
      </c>
      <c r="B1953" s="18" t="s">
        <v>544</v>
      </c>
      <c r="C1953" s="15" t="str">
        <f t="shared" si="60"/>
        <v>21376000 CONSEJO NAC.POLÍTICA PÚBLICA PERSONA JOV</v>
      </c>
      <c r="D1953" s="18" t="s">
        <v>19</v>
      </c>
      <c r="E1953" s="18" t="s">
        <v>579</v>
      </c>
      <c r="F1953" s="18" t="s">
        <v>580</v>
      </c>
      <c r="G1953" s="42">
        <v>3792040</v>
      </c>
      <c r="H1953" s="42">
        <v>3792040</v>
      </c>
      <c r="I1953" s="42">
        <v>3792040</v>
      </c>
      <c r="J1953" s="42">
        <v>0</v>
      </c>
      <c r="K1953" s="42">
        <v>0</v>
      </c>
      <c r="L1953" s="42">
        <v>0</v>
      </c>
      <c r="M1953" s="42">
        <v>3792040</v>
      </c>
      <c r="N1953" s="42">
        <v>3792040</v>
      </c>
      <c r="O1953" s="42">
        <v>0</v>
      </c>
      <c r="P1953" s="42">
        <v>0</v>
      </c>
      <c r="Q1953" s="17">
        <f t="shared" si="61"/>
        <v>1</v>
      </c>
    </row>
    <row r="1954" spans="1:17" x14ac:dyDescent="0.2">
      <c r="A1954" s="18" t="s">
        <v>543</v>
      </c>
      <c r="B1954" s="18" t="s">
        <v>544</v>
      </c>
      <c r="C1954" s="15" t="str">
        <f t="shared" si="60"/>
        <v>21376000 CONSEJO NAC.POLÍTICA PÚBLICA PERSONA JOV</v>
      </c>
      <c r="D1954" s="18" t="s">
        <v>19</v>
      </c>
      <c r="E1954" s="18" t="s">
        <v>581</v>
      </c>
      <c r="F1954" s="18" t="s">
        <v>582</v>
      </c>
      <c r="G1954" s="42">
        <v>6327875</v>
      </c>
      <c r="H1954" s="42">
        <v>6327875</v>
      </c>
      <c r="I1954" s="42">
        <v>6327875</v>
      </c>
      <c r="J1954" s="42">
        <v>0</v>
      </c>
      <c r="K1954" s="42">
        <v>0</v>
      </c>
      <c r="L1954" s="42">
        <v>0</v>
      </c>
      <c r="M1954" s="42">
        <v>6327875</v>
      </c>
      <c r="N1954" s="42">
        <v>6327875</v>
      </c>
      <c r="O1954" s="42">
        <v>0</v>
      </c>
      <c r="P1954" s="42">
        <v>0</v>
      </c>
      <c r="Q1954" s="17">
        <f t="shared" si="61"/>
        <v>1</v>
      </c>
    </row>
    <row r="1955" spans="1:17" x14ac:dyDescent="0.2">
      <c r="A1955" s="18" t="s">
        <v>543</v>
      </c>
      <c r="B1955" s="18" t="s">
        <v>544</v>
      </c>
      <c r="C1955" s="15" t="str">
        <f t="shared" si="60"/>
        <v>21376000 CONSEJO NAC.POLÍTICA PÚBLICA PERSONA JOV</v>
      </c>
      <c r="D1955" s="18" t="s">
        <v>19</v>
      </c>
      <c r="E1955" s="18" t="s">
        <v>583</v>
      </c>
      <c r="F1955" s="18" t="s">
        <v>584</v>
      </c>
      <c r="G1955" s="42">
        <v>3796634</v>
      </c>
      <c r="H1955" s="42">
        <v>3796634</v>
      </c>
      <c r="I1955" s="42">
        <v>3796634</v>
      </c>
      <c r="J1955" s="42">
        <v>0</v>
      </c>
      <c r="K1955" s="42">
        <v>0</v>
      </c>
      <c r="L1955" s="42">
        <v>0</v>
      </c>
      <c r="M1955" s="42">
        <v>3054086</v>
      </c>
      <c r="N1955" s="42">
        <v>3054086</v>
      </c>
      <c r="O1955" s="42">
        <v>742548</v>
      </c>
      <c r="P1955" s="42">
        <v>742548</v>
      </c>
      <c r="Q1955" s="17">
        <f t="shared" si="61"/>
        <v>0.80441938833187498</v>
      </c>
    </row>
    <row r="1956" spans="1:17" x14ac:dyDescent="0.2">
      <c r="A1956" s="18" t="s">
        <v>543</v>
      </c>
      <c r="B1956" s="18" t="s">
        <v>544</v>
      </c>
      <c r="C1956" s="15" t="str">
        <f t="shared" si="60"/>
        <v>21376000 CONSEJO NAC.POLÍTICA PÚBLICA PERSONA JOV</v>
      </c>
      <c r="D1956" s="18" t="s">
        <v>19</v>
      </c>
      <c r="E1956" s="18" t="s">
        <v>585</v>
      </c>
      <c r="F1956" s="18" t="s">
        <v>586</v>
      </c>
      <c r="G1956" s="42">
        <v>2670804</v>
      </c>
      <c r="H1956" s="42">
        <v>2670804</v>
      </c>
      <c r="I1956" s="42">
        <v>2670804</v>
      </c>
      <c r="J1956" s="42">
        <v>0</v>
      </c>
      <c r="K1956" s="42">
        <v>0</v>
      </c>
      <c r="L1956" s="42">
        <v>0</v>
      </c>
      <c r="M1956" s="42">
        <v>2670804</v>
      </c>
      <c r="N1956" s="42">
        <v>2670804</v>
      </c>
      <c r="O1956" s="42">
        <v>0</v>
      </c>
      <c r="P1956" s="42">
        <v>0</v>
      </c>
      <c r="Q1956" s="17">
        <f t="shared" si="61"/>
        <v>1</v>
      </c>
    </row>
    <row r="1957" spans="1:17" x14ac:dyDescent="0.2">
      <c r="A1957" s="18" t="s">
        <v>543</v>
      </c>
      <c r="B1957" s="18" t="s">
        <v>544</v>
      </c>
      <c r="C1957" s="15" t="str">
        <f t="shared" si="60"/>
        <v>21376000 CONSEJO NAC.POLÍTICA PÚBLICA PERSONA JOV</v>
      </c>
      <c r="D1957" s="18" t="s">
        <v>19</v>
      </c>
      <c r="E1957" s="18" t="s">
        <v>587</v>
      </c>
      <c r="F1957" s="18" t="s">
        <v>588</v>
      </c>
      <c r="G1957" s="42">
        <v>5460767</v>
      </c>
      <c r="H1957" s="42">
        <v>5460767</v>
      </c>
      <c r="I1957" s="42">
        <v>5460767</v>
      </c>
      <c r="J1957" s="42">
        <v>0</v>
      </c>
      <c r="K1957" s="42">
        <v>0</v>
      </c>
      <c r="L1957" s="42">
        <v>0</v>
      </c>
      <c r="M1957" s="42">
        <v>5460767</v>
      </c>
      <c r="N1957" s="42">
        <v>5460767</v>
      </c>
      <c r="O1957" s="42">
        <v>0</v>
      </c>
      <c r="P1957" s="42">
        <v>0</v>
      </c>
      <c r="Q1957" s="17">
        <f t="shared" si="61"/>
        <v>1</v>
      </c>
    </row>
    <row r="1958" spans="1:17" x14ac:dyDescent="0.2">
      <c r="A1958" s="18" t="s">
        <v>543</v>
      </c>
      <c r="B1958" s="18" t="s">
        <v>544</v>
      </c>
      <c r="C1958" s="15" t="str">
        <f t="shared" si="60"/>
        <v>21376000 CONSEJO NAC.POLÍTICA PÚBLICA PERSONA JOV</v>
      </c>
      <c r="D1958" s="18" t="s">
        <v>19</v>
      </c>
      <c r="E1958" s="18" t="s">
        <v>589</v>
      </c>
      <c r="F1958" s="18" t="s">
        <v>590</v>
      </c>
      <c r="G1958" s="42">
        <v>9030723</v>
      </c>
      <c r="H1958" s="42">
        <v>9030723</v>
      </c>
      <c r="I1958" s="42">
        <v>9030723</v>
      </c>
      <c r="J1958" s="42">
        <v>0</v>
      </c>
      <c r="K1958" s="42">
        <v>0</v>
      </c>
      <c r="L1958" s="42">
        <v>0</v>
      </c>
      <c r="M1958" s="42">
        <v>9030723</v>
      </c>
      <c r="N1958" s="42">
        <v>9030723</v>
      </c>
      <c r="O1958" s="42">
        <v>0</v>
      </c>
      <c r="P1958" s="42">
        <v>0</v>
      </c>
      <c r="Q1958" s="17">
        <f t="shared" si="61"/>
        <v>1</v>
      </c>
    </row>
    <row r="1959" spans="1:17" x14ac:dyDescent="0.2">
      <c r="A1959" s="18" t="s">
        <v>543</v>
      </c>
      <c r="B1959" s="18" t="s">
        <v>544</v>
      </c>
      <c r="C1959" s="15" t="str">
        <f t="shared" si="60"/>
        <v>21376000 CONSEJO NAC.POLÍTICA PÚBLICA PERSONA JOV</v>
      </c>
      <c r="D1959" s="18" t="s">
        <v>19</v>
      </c>
      <c r="E1959" s="18" t="s">
        <v>591</v>
      </c>
      <c r="F1959" s="18" t="s">
        <v>592</v>
      </c>
      <c r="G1959" s="42">
        <v>4111680</v>
      </c>
      <c r="H1959" s="42">
        <v>4111680</v>
      </c>
      <c r="I1959" s="42">
        <v>4111680</v>
      </c>
      <c r="J1959" s="42">
        <v>0</v>
      </c>
      <c r="K1959" s="42">
        <v>0</v>
      </c>
      <c r="L1959" s="42">
        <v>0</v>
      </c>
      <c r="M1959" s="42">
        <v>4111680</v>
      </c>
      <c r="N1959" s="42">
        <v>4111680</v>
      </c>
      <c r="O1959" s="42">
        <v>0</v>
      </c>
      <c r="P1959" s="42">
        <v>0</v>
      </c>
      <c r="Q1959" s="17">
        <f t="shared" si="61"/>
        <v>1</v>
      </c>
    </row>
    <row r="1960" spans="1:17" x14ac:dyDescent="0.2">
      <c r="A1960" s="18" t="s">
        <v>543</v>
      </c>
      <c r="B1960" s="18" t="s">
        <v>544</v>
      </c>
      <c r="C1960" s="15" t="str">
        <f t="shared" si="60"/>
        <v>21376000 CONSEJO NAC.POLÍTICA PÚBLICA PERSONA JOV</v>
      </c>
      <c r="D1960" s="18" t="s">
        <v>19</v>
      </c>
      <c r="E1960" s="18" t="s">
        <v>593</v>
      </c>
      <c r="F1960" s="18" t="s">
        <v>594</v>
      </c>
      <c r="G1960" s="42">
        <v>2618251</v>
      </c>
      <c r="H1960" s="42">
        <v>2618251</v>
      </c>
      <c r="I1960" s="42">
        <v>0</v>
      </c>
      <c r="J1960" s="42">
        <v>0</v>
      </c>
      <c r="K1960" s="42">
        <v>0</v>
      </c>
      <c r="L1960" s="42">
        <v>0</v>
      </c>
      <c r="M1960" s="42">
        <v>0</v>
      </c>
      <c r="N1960" s="42">
        <v>0</v>
      </c>
      <c r="O1960" s="42">
        <v>2618251</v>
      </c>
      <c r="P1960" s="42">
        <v>0</v>
      </c>
      <c r="Q1960" s="17">
        <f t="shared" si="61"/>
        <v>0</v>
      </c>
    </row>
    <row r="1961" spans="1:17" x14ac:dyDescent="0.2">
      <c r="A1961" s="18" t="s">
        <v>543</v>
      </c>
      <c r="B1961" s="18" t="s">
        <v>544</v>
      </c>
      <c r="C1961" s="15" t="str">
        <f t="shared" si="60"/>
        <v>21376000 CONSEJO NAC.POLÍTICA PÚBLICA PERSONA JOV</v>
      </c>
      <c r="D1961" s="18" t="s">
        <v>19</v>
      </c>
      <c r="E1961" s="18" t="s">
        <v>595</v>
      </c>
      <c r="F1961" s="18" t="s">
        <v>596</v>
      </c>
      <c r="G1961" s="42">
        <v>2315183</v>
      </c>
      <c r="H1961" s="42">
        <v>2315183</v>
      </c>
      <c r="I1961" s="42">
        <v>2315183</v>
      </c>
      <c r="J1961" s="42">
        <v>0</v>
      </c>
      <c r="K1961" s="42">
        <v>0</v>
      </c>
      <c r="L1961" s="42">
        <v>0</v>
      </c>
      <c r="M1961" s="42">
        <v>0</v>
      </c>
      <c r="N1961" s="42">
        <v>0</v>
      </c>
      <c r="O1961" s="42">
        <v>2315183</v>
      </c>
      <c r="P1961" s="42">
        <v>2315183</v>
      </c>
      <c r="Q1961" s="17">
        <f t="shared" si="61"/>
        <v>0</v>
      </c>
    </row>
    <row r="1962" spans="1:17" x14ac:dyDescent="0.2">
      <c r="A1962" s="18" t="s">
        <v>543</v>
      </c>
      <c r="B1962" s="18" t="s">
        <v>544</v>
      </c>
      <c r="C1962" s="15" t="str">
        <f t="shared" si="60"/>
        <v>21376000 CONSEJO NAC.POLÍTICA PÚBLICA PERSONA JOV</v>
      </c>
      <c r="D1962" s="18" t="s">
        <v>19</v>
      </c>
      <c r="E1962" s="18" t="s">
        <v>597</v>
      </c>
      <c r="F1962" s="18" t="s">
        <v>598</v>
      </c>
      <c r="G1962" s="42">
        <v>3067252</v>
      </c>
      <c r="H1962" s="42">
        <v>3067252</v>
      </c>
      <c r="I1962" s="42">
        <v>3067252</v>
      </c>
      <c r="J1962" s="42">
        <v>0</v>
      </c>
      <c r="K1962" s="42">
        <v>0</v>
      </c>
      <c r="L1962" s="42">
        <v>0</v>
      </c>
      <c r="M1962" s="42">
        <v>0</v>
      </c>
      <c r="N1962" s="42">
        <v>0</v>
      </c>
      <c r="O1962" s="42">
        <v>3067252</v>
      </c>
      <c r="P1962" s="42">
        <v>3067252</v>
      </c>
      <c r="Q1962" s="17">
        <f t="shared" si="61"/>
        <v>0</v>
      </c>
    </row>
    <row r="1963" spans="1:17" x14ac:dyDescent="0.2">
      <c r="A1963" s="18" t="s">
        <v>543</v>
      </c>
      <c r="B1963" s="18" t="s">
        <v>544</v>
      </c>
      <c r="C1963" s="15" t="str">
        <f t="shared" si="60"/>
        <v>21376000 CONSEJO NAC.POLÍTICA PÚBLICA PERSONA JOV</v>
      </c>
      <c r="D1963" s="18" t="s">
        <v>19</v>
      </c>
      <c r="E1963" s="18" t="s">
        <v>599</v>
      </c>
      <c r="F1963" s="18" t="s">
        <v>600</v>
      </c>
      <c r="G1963" s="42">
        <v>8545782</v>
      </c>
      <c r="H1963" s="42">
        <v>8545782</v>
      </c>
      <c r="I1963" s="42">
        <v>8545782</v>
      </c>
      <c r="J1963" s="42">
        <v>0</v>
      </c>
      <c r="K1963" s="42">
        <v>0</v>
      </c>
      <c r="L1963" s="42">
        <v>0</v>
      </c>
      <c r="M1963" s="42">
        <v>8500000</v>
      </c>
      <c r="N1963" s="42">
        <v>8500000</v>
      </c>
      <c r="O1963" s="42">
        <v>45782</v>
      </c>
      <c r="P1963" s="42">
        <v>45782</v>
      </c>
      <c r="Q1963" s="17">
        <f t="shared" si="61"/>
        <v>0.99464273720064467</v>
      </c>
    </row>
    <row r="1964" spans="1:17" x14ac:dyDescent="0.2">
      <c r="A1964" s="18" t="s">
        <v>543</v>
      </c>
      <c r="B1964" s="18" t="s">
        <v>544</v>
      </c>
      <c r="C1964" s="15" t="str">
        <f t="shared" si="60"/>
        <v>21376000 CONSEJO NAC.POLÍTICA PÚBLICA PERSONA JOV</v>
      </c>
      <c r="D1964" s="18" t="s">
        <v>19</v>
      </c>
      <c r="E1964" s="18" t="s">
        <v>601</v>
      </c>
      <c r="F1964" s="18" t="s">
        <v>602</v>
      </c>
      <c r="G1964" s="42">
        <v>3427902</v>
      </c>
      <c r="H1964" s="42">
        <v>3427902</v>
      </c>
      <c r="I1964" s="42">
        <v>3427902</v>
      </c>
      <c r="J1964" s="42">
        <v>0</v>
      </c>
      <c r="K1964" s="42">
        <v>0</v>
      </c>
      <c r="L1964" s="42">
        <v>0</v>
      </c>
      <c r="M1964" s="42">
        <v>3427902</v>
      </c>
      <c r="N1964" s="42">
        <v>3427902</v>
      </c>
      <c r="O1964" s="42">
        <v>0</v>
      </c>
      <c r="P1964" s="42">
        <v>0</v>
      </c>
      <c r="Q1964" s="17">
        <f t="shared" si="61"/>
        <v>1</v>
      </c>
    </row>
    <row r="1965" spans="1:17" x14ac:dyDescent="0.2">
      <c r="A1965" s="18" t="s">
        <v>543</v>
      </c>
      <c r="B1965" s="18" t="s">
        <v>544</v>
      </c>
      <c r="C1965" s="15" t="str">
        <f t="shared" si="60"/>
        <v>21376000 CONSEJO NAC.POLÍTICA PÚBLICA PERSONA JOV</v>
      </c>
      <c r="D1965" s="18" t="s">
        <v>19</v>
      </c>
      <c r="E1965" s="18" t="s">
        <v>603</v>
      </c>
      <c r="F1965" s="18" t="s">
        <v>604</v>
      </c>
      <c r="G1965" s="42">
        <v>5124199</v>
      </c>
      <c r="H1965" s="42">
        <v>5124199</v>
      </c>
      <c r="I1965" s="42">
        <v>5124199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5124199</v>
      </c>
      <c r="P1965" s="42">
        <v>5124199</v>
      </c>
      <c r="Q1965" s="17">
        <f t="shared" si="61"/>
        <v>0</v>
      </c>
    </row>
    <row r="1966" spans="1:17" x14ac:dyDescent="0.2">
      <c r="A1966" s="18" t="s">
        <v>543</v>
      </c>
      <c r="B1966" s="18" t="s">
        <v>544</v>
      </c>
      <c r="C1966" s="15" t="str">
        <f t="shared" si="60"/>
        <v>21376000 CONSEJO NAC.POLÍTICA PÚBLICA PERSONA JOV</v>
      </c>
      <c r="D1966" s="18" t="s">
        <v>19</v>
      </c>
      <c r="E1966" s="18" t="s">
        <v>605</v>
      </c>
      <c r="F1966" s="18" t="s">
        <v>606</v>
      </c>
      <c r="G1966" s="42">
        <v>5775616</v>
      </c>
      <c r="H1966" s="42">
        <v>5775616</v>
      </c>
      <c r="I1966" s="42">
        <v>5775616</v>
      </c>
      <c r="J1966" s="42">
        <v>0</v>
      </c>
      <c r="K1966" s="42">
        <v>0</v>
      </c>
      <c r="L1966" s="42">
        <v>0</v>
      </c>
      <c r="M1966" s="42">
        <v>5775616</v>
      </c>
      <c r="N1966" s="42">
        <v>5775616</v>
      </c>
      <c r="O1966" s="42">
        <v>0</v>
      </c>
      <c r="P1966" s="42">
        <v>0</v>
      </c>
      <c r="Q1966" s="17">
        <f t="shared" si="61"/>
        <v>1</v>
      </c>
    </row>
    <row r="1967" spans="1:17" x14ac:dyDescent="0.2">
      <c r="A1967" s="18" t="s">
        <v>543</v>
      </c>
      <c r="B1967" s="18" t="s">
        <v>544</v>
      </c>
      <c r="C1967" s="15" t="str">
        <f t="shared" si="60"/>
        <v>21376000 CONSEJO NAC.POLÍTICA PÚBLICA PERSONA JOV</v>
      </c>
      <c r="D1967" s="18" t="s">
        <v>19</v>
      </c>
      <c r="E1967" s="18" t="s">
        <v>607</v>
      </c>
      <c r="F1967" s="18" t="s">
        <v>608</v>
      </c>
      <c r="G1967" s="42">
        <v>3552658</v>
      </c>
      <c r="H1967" s="42">
        <v>3552658</v>
      </c>
      <c r="I1967" s="42">
        <v>3552658</v>
      </c>
      <c r="J1967" s="42">
        <v>0</v>
      </c>
      <c r="K1967" s="42">
        <v>0</v>
      </c>
      <c r="L1967" s="42">
        <v>0</v>
      </c>
      <c r="M1967" s="42">
        <v>3552658</v>
      </c>
      <c r="N1967" s="42">
        <v>3552658</v>
      </c>
      <c r="O1967" s="42">
        <v>0</v>
      </c>
      <c r="P1967" s="42">
        <v>0</v>
      </c>
      <c r="Q1967" s="17">
        <f t="shared" si="61"/>
        <v>1</v>
      </c>
    </row>
    <row r="1968" spans="1:17" x14ac:dyDescent="0.2">
      <c r="A1968" s="18" t="s">
        <v>543</v>
      </c>
      <c r="B1968" s="18" t="s">
        <v>544</v>
      </c>
      <c r="C1968" s="15" t="str">
        <f t="shared" si="60"/>
        <v>21376000 CONSEJO NAC.POLÍTICA PÚBLICA PERSONA JOV</v>
      </c>
      <c r="D1968" s="18" t="s">
        <v>19</v>
      </c>
      <c r="E1968" s="18" t="s">
        <v>609</v>
      </c>
      <c r="F1968" s="18" t="s">
        <v>610</v>
      </c>
      <c r="G1968" s="42">
        <v>3550958</v>
      </c>
      <c r="H1968" s="42">
        <v>3550958</v>
      </c>
      <c r="I1968" s="42">
        <v>3550958</v>
      </c>
      <c r="J1968" s="42">
        <v>0</v>
      </c>
      <c r="K1968" s="42">
        <v>0</v>
      </c>
      <c r="L1968" s="42">
        <v>0</v>
      </c>
      <c r="M1968" s="42">
        <v>3550958</v>
      </c>
      <c r="N1968" s="42">
        <v>3550958</v>
      </c>
      <c r="O1968" s="42">
        <v>0</v>
      </c>
      <c r="P1968" s="42">
        <v>0</v>
      </c>
      <c r="Q1968" s="17">
        <f t="shared" si="61"/>
        <v>1</v>
      </c>
    </row>
    <row r="1969" spans="1:17" x14ac:dyDescent="0.2">
      <c r="A1969" s="18" t="s">
        <v>543</v>
      </c>
      <c r="B1969" s="18" t="s">
        <v>544</v>
      </c>
      <c r="C1969" s="15" t="str">
        <f t="shared" si="60"/>
        <v>21376000 CONSEJO NAC.POLÍTICA PÚBLICA PERSONA JOV</v>
      </c>
      <c r="D1969" s="18" t="s">
        <v>19</v>
      </c>
      <c r="E1969" s="18" t="s">
        <v>611</v>
      </c>
      <c r="F1969" s="18" t="s">
        <v>612</v>
      </c>
      <c r="G1969" s="42">
        <v>2765028</v>
      </c>
      <c r="H1969" s="42">
        <v>2765028</v>
      </c>
      <c r="I1969" s="42">
        <v>2765028</v>
      </c>
      <c r="J1969" s="42">
        <v>0</v>
      </c>
      <c r="K1969" s="42">
        <v>0</v>
      </c>
      <c r="L1969" s="42">
        <v>0</v>
      </c>
      <c r="M1969" s="42">
        <v>0</v>
      </c>
      <c r="N1969" s="42">
        <v>0</v>
      </c>
      <c r="O1969" s="42">
        <v>2765028</v>
      </c>
      <c r="P1969" s="42">
        <v>2765028</v>
      </c>
      <c r="Q1969" s="17">
        <f t="shared" si="61"/>
        <v>0</v>
      </c>
    </row>
    <row r="1970" spans="1:17" x14ac:dyDescent="0.2">
      <c r="A1970" s="18" t="s">
        <v>543</v>
      </c>
      <c r="B1970" s="18" t="s">
        <v>544</v>
      </c>
      <c r="C1970" s="15" t="str">
        <f t="shared" si="60"/>
        <v>21376000 CONSEJO NAC.POLÍTICA PÚBLICA PERSONA JOV</v>
      </c>
      <c r="D1970" s="18" t="s">
        <v>19</v>
      </c>
      <c r="E1970" s="18" t="s">
        <v>613</v>
      </c>
      <c r="F1970" s="18" t="s">
        <v>614</v>
      </c>
      <c r="G1970" s="42">
        <v>3417232</v>
      </c>
      <c r="H1970" s="42">
        <v>3417232</v>
      </c>
      <c r="I1970" s="42">
        <v>3417232</v>
      </c>
      <c r="J1970" s="42">
        <v>0</v>
      </c>
      <c r="K1970" s="42">
        <v>0</v>
      </c>
      <c r="L1970" s="42">
        <v>0</v>
      </c>
      <c r="M1970" s="42">
        <v>3417232</v>
      </c>
      <c r="N1970" s="42">
        <v>3417232</v>
      </c>
      <c r="O1970" s="42">
        <v>0</v>
      </c>
      <c r="P1970" s="42">
        <v>0</v>
      </c>
      <c r="Q1970" s="17">
        <f t="shared" si="61"/>
        <v>1</v>
      </c>
    </row>
    <row r="1971" spans="1:17" x14ac:dyDescent="0.2">
      <c r="A1971" s="18" t="s">
        <v>543</v>
      </c>
      <c r="B1971" s="18" t="s">
        <v>544</v>
      </c>
      <c r="C1971" s="15" t="str">
        <f t="shared" si="60"/>
        <v>21376000 CONSEJO NAC.POLÍTICA PÚBLICA PERSONA JOV</v>
      </c>
      <c r="D1971" s="18" t="s">
        <v>19</v>
      </c>
      <c r="E1971" s="18" t="s">
        <v>615</v>
      </c>
      <c r="F1971" s="18" t="s">
        <v>616</v>
      </c>
      <c r="G1971" s="42">
        <v>7603463</v>
      </c>
      <c r="H1971" s="42">
        <v>7603463</v>
      </c>
      <c r="I1971" s="42">
        <v>7603463</v>
      </c>
      <c r="J1971" s="42">
        <v>0</v>
      </c>
      <c r="K1971" s="42">
        <v>0</v>
      </c>
      <c r="L1971" s="42">
        <v>0</v>
      </c>
      <c r="M1971" s="42">
        <v>7603463</v>
      </c>
      <c r="N1971" s="42">
        <v>7603463</v>
      </c>
      <c r="O1971" s="42">
        <v>0</v>
      </c>
      <c r="P1971" s="42">
        <v>0</v>
      </c>
      <c r="Q1971" s="17">
        <f t="shared" si="61"/>
        <v>1</v>
      </c>
    </row>
    <row r="1972" spans="1:17" x14ac:dyDescent="0.2">
      <c r="A1972" s="18" t="s">
        <v>543</v>
      </c>
      <c r="B1972" s="18" t="s">
        <v>544</v>
      </c>
      <c r="C1972" s="15" t="str">
        <f t="shared" si="60"/>
        <v>21376000 CONSEJO NAC.POLÍTICA PÚBLICA PERSONA JOV</v>
      </c>
      <c r="D1972" s="18" t="s">
        <v>19</v>
      </c>
      <c r="E1972" s="18" t="s">
        <v>617</v>
      </c>
      <c r="F1972" s="18" t="s">
        <v>618</v>
      </c>
      <c r="G1972" s="42">
        <v>1957717</v>
      </c>
      <c r="H1972" s="42">
        <v>1957717</v>
      </c>
      <c r="I1972" s="42">
        <v>1957717</v>
      </c>
      <c r="J1972" s="42">
        <v>0</v>
      </c>
      <c r="K1972" s="42">
        <v>0</v>
      </c>
      <c r="L1972" s="42">
        <v>0</v>
      </c>
      <c r="M1972" s="42">
        <v>1957717</v>
      </c>
      <c r="N1972" s="42">
        <v>1957717</v>
      </c>
      <c r="O1972" s="42">
        <v>0</v>
      </c>
      <c r="P1972" s="42">
        <v>0</v>
      </c>
      <c r="Q1972" s="17">
        <f t="shared" si="61"/>
        <v>1</v>
      </c>
    </row>
    <row r="1973" spans="1:17" x14ac:dyDescent="0.2">
      <c r="A1973" s="18" t="s">
        <v>543</v>
      </c>
      <c r="B1973" s="18" t="s">
        <v>544</v>
      </c>
      <c r="C1973" s="15" t="str">
        <f t="shared" si="60"/>
        <v>21376000 CONSEJO NAC.POLÍTICA PÚBLICA PERSONA JOV</v>
      </c>
      <c r="D1973" s="18" t="s">
        <v>19</v>
      </c>
      <c r="E1973" s="18" t="s">
        <v>619</v>
      </c>
      <c r="F1973" s="18" t="s">
        <v>620</v>
      </c>
      <c r="G1973" s="42">
        <v>4188064</v>
      </c>
      <c r="H1973" s="42">
        <v>4188064</v>
      </c>
      <c r="I1973" s="42">
        <v>4188064</v>
      </c>
      <c r="J1973" s="42">
        <v>0</v>
      </c>
      <c r="K1973" s="42">
        <v>0</v>
      </c>
      <c r="L1973" s="42">
        <v>0</v>
      </c>
      <c r="M1973" s="42">
        <v>4188064</v>
      </c>
      <c r="N1973" s="42">
        <v>4188064</v>
      </c>
      <c r="O1973" s="42">
        <v>0</v>
      </c>
      <c r="P1973" s="42">
        <v>0</v>
      </c>
      <c r="Q1973" s="17">
        <f t="shared" si="61"/>
        <v>1</v>
      </c>
    </row>
    <row r="1974" spans="1:17" x14ac:dyDescent="0.2">
      <c r="A1974" s="18" t="s">
        <v>543</v>
      </c>
      <c r="B1974" s="18" t="s">
        <v>544</v>
      </c>
      <c r="C1974" s="15" t="str">
        <f t="shared" si="60"/>
        <v>21376000 CONSEJO NAC.POLÍTICA PÚBLICA PERSONA JOV</v>
      </c>
      <c r="D1974" s="18" t="s">
        <v>19</v>
      </c>
      <c r="E1974" s="18" t="s">
        <v>621</v>
      </c>
      <c r="F1974" s="18" t="s">
        <v>622</v>
      </c>
      <c r="G1974" s="42">
        <v>5770931</v>
      </c>
      <c r="H1974" s="42">
        <v>5770931</v>
      </c>
      <c r="I1974" s="42">
        <v>5770931</v>
      </c>
      <c r="J1974" s="42">
        <v>0</v>
      </c>
      <c r="K1974" s="42">
        <v>0</v>
      </c>
      <c r="L1974" s="42">
        <v>0</v>
      </c>
      <c r="M1974" s="42">
        <v>0</v>
      </c>
      <c r="N1974" s="42">
        <v>0</v>
      </c>
      <c r="O1974" s="42">
        <v>5770931</v>
      </c>
      <c r="P1974" s="42">
        <v>5770931</v>
      </c>
      <c r="Q1974" s="17">
        <f t="shared" si="61"/>
        <v>0</v>
      </c>
    </row>
    <row r="1975" spans="1:17" x14ac:dyDescent="0.2">
      <c r="A1975" s="18" t="s">
        <v>543</v>
      </c>
      <c r="B1975" s="18" t="s">
        <v>544</v>
      </c>
      <c r="C1975" s="15" t="str">
        <f t="shared" si="60"/>
        <v>21376000 CONSEJO NAC.POLÍTICA PÚBLICA PERSONA JOV</v>
      </c>
      <c r="D1975" s="18" t="s">
        <v>19</v>
      </c>
      <c r="E1975" s="18" t="s">
        <v>623</v>
      </c>
      <c r="F1975" s="18" t="s">
        <v>624</v>
      </c>
      <c r="G1975" s="42">
        <v>2864265</v>
      </c>
      <c r="H1975" s="42">
        <v>2864265</v>
      </c>
      <c r="I1975" s="42">
        <v>2864265</v>
      </c>
      <c r="J1975" s="42">
        <v>0</v>
      </c>
      <c r="K1975" s="42">
        <v>0</v>
      </c>
      <c r="L1975" s="42">
        <v>0</v>
      </c>
      <c r="M1975" s="42">
        <v>2864265</v>
      </c>
      <c r="N1975" s="42">
        <v>2864265</v>
      </c>
      <c r="O1975" s="42">
        <v>0</v>
      </c>
      <c r="P1975" s="42">
        <v>0</v>
      </c>
      <c r="Q1975" s="17">
        <f t="shared" si="61"/>
        <v>1</v>
      </c>
    </row>
    <row r="1976" spans="1:17" x14ac:dyDescent="0.2">
      <c r="A1976" s="18" t="s">
        <v>543</v>
      </c>
      <c r="B1976" s="18" t="s">
        <v>544</v>
      </c>
      <c r="C1976" s="15" t="str">
        <f t="shared" si="60"/>
        <v>21376000 CONSEJO NAC.POLÍTICA PÚBLICA PERSONA JOV</v>
      </c>
      <c r="D1976" s="18" t="s">
        <v>19</v>
      </c>
      <c r="E1976" s="18" t="s">
        <v>625</v>
      </c>
      <c r="F1976" s="18" t="s">
        <v>626</v>
      </c>
      <c r="G1976" s="42">
        <v>4281656</v>
      </c>
      <c r="H1976" s="42">
        <v>4281656</v>
      </c>
      <c r="I1976" s="42">
        <v>4281656</v>
      </c>
      <c r="J1976" s="42">
        <v>0</v>
      </c>
      <c r="K1976" s="42">
        <v>0</v>
      </c>
      <c r="L1976" s="42">
        <v>0</v>
      </c>
      <c r="M1976" s="42">
        <v>4281656</v>
      </c>
      <c r="N1976" s="42">
        <v>4281656</v>
      </c>
      <c r="O1976" s="42">
        <v>0</v>
      </c>
      <c r="P1976" s="42">
        <v>0</v>
      </c>
      <c r="Q1976" s="17">
        <f t="shared" si="61"/>
        <v>1</v>
      </c>
    </row>
    <row r="1977" spans="1:17" x14ac:dyDescent="0.2">
      <c r="A1977" s="18" t="s">
        <v>543</v>
      </c>
      <c r="B1977" s="18" t="s">
        <v>544</v>
      </c>
      <c r="C1977" s="15" t="str">
        <f t="shared" si="60"/>
        <v>21376000 CONSEJO NAC.POLÍTICA PÚBLICA PERSONA JOV</v>
      </c>
      <c r="D1977" s="18" t="s">
        <v>19</v>
      </c>
      <c r="E1977" s="18" t="s">
        <v>627</v>
      </c>
      <c r="F1977" s="18" t="s">
        <v>628</v>
      </c>
      <c r="G1977" s="42">
        <v>6428232</v>
      </c>
      <c r="H1977" s="42">
        <v>6428232</v>
      </c>
      <c r="I1977" s="42">
        <v>6428232</v>
      </c>
      <c r="J1977" s="42">
        <v>0</v>
      </c>
      <c r="K1977" s="42">
        <v>0</v>
      </c>
      <c r="L1977" s="42">
        <v>0</v>
      </c>
      <c r="M1977" s="42">
        <v>6428232</v>
      </c>
      <c r="N1977" s="42">
        <v>6428232</v>
      </c>
      <c r="O1977" s="42">
        <v>0</v>
      </c>
      <c r="P1977" s="42">
        <v>0</v>
      </c>
      <c r="Q1977" s="17">
        <f t="shared" si="61"/>
        <v>1</v>
      </c>
    </row>
    <row r="1978" spans="1:17" x14ac:dyDescent="0.2">
      <c r="A1978" s="18" t="s">
        <v>543</v>
      </c>
      <c r="B1978" s="18" t="s">
        <v>544</v>
      </c>
      <c r="C1978" s="15" t="str">
        <f t="shared" si="60"/>
        <v>21376000 CONSEJO NAC.POLÍTICA PÚBLICA PERSONA JOV</v>
      </c>
      <c r="D1978" s="18" t="s">
        <v>19</v>
      </c>
      <c r="E1978" s="18" t="s">
        <v>629</v>
      </c>
      <c r="F1978" s="18" t="s">
        <v>630</v>
      </c>
      <c r="G1978" s="42">
        <v>6644453</v>
      </c>
      <c r="H1978" s="42">
        <v>6644453</v>
      </c>
      <c r="I1978" s="42">
        <v>6644453</v>
      </c>
      <c r="J1978" s="42">
        <v>0</v>
      </c>
      <c r="K1978" s="42">
        <v>0</v>
      </c>
      <c r="L1978" s="42">
        <v>0</v>
      </c>
      <c r="M1978" s="42">
        <v>0</v>
      </c>
      <c r="N1978" s="42">
        <v>0</v>
      </c>
      <c r="O1978" s="42">
        <v>6644453</v>
      </c>
      <c r="P1978" s="42">
        <v>6644453</v>
      </c>
      <c r="Q1978" s="17">
        <f t="shared" si="61"/>
        <v>0</v>
      </c>
    </row>
    <row r="1979" spans="1:17" x14ac:dyDescent="0.2">
      <c r="A1979" s="18" t="s">
        <v>543</v>
      </c>
      <c r="B1979" s="18" t="s">
        <v>544</v>
      </c>
      <c r="C1979" s="15" t="str">
        <f t="shared" si="60"/>
        <v>21376000 CONSEJO NAC.POLÍTICA PÚBLICA PERSONA JOV</v>
      </c>
      <c r="D1979" s="18" t="s">
        <v>19</v>
      </c>
      <c r="E1979" s="18" t="s">
        <v>631</v>
      </c>
      <c r="F1979" s="18" t="s">
        <v>632</v>
      </c>
      <c r="G1979" s="42">
        <v>5660703</v>
      </c>
      <c r="H1979" s="42">
        <v>5660703</v>
      </c>
      <c r="I1979" s="42">
        <v>5660703</v>
      </c>
      <c r="J1979" s="42">
        <v>0</v>
      </c>
      <c r="K1979" s="42">
        <v>0</v>
      </c>
      <c r="L1979" s="42">
        <v>0</v>
      </c>
      <c r="M1979" s="42">
        <v>5660703</v>
      </c>
      <c r="N1979" s="42">
        <v>5660703</v>
      </c>
      <c r="O1979" s="42">
        <v>0</v>
      </c>
      <c r="P1979" s="42">
        <v>0</v>
      </c>
      <c r="Q1979" s="17">
        <f t="shared" si="61"/>
        <v>1</v>
      </c>
    </row>
    <row r="1980" spans="1:17" x14ac:dyDescent="0.2">
      <c r="A1980" s="18" t="s">
        <v>543</v>
      </c>
      <c r="B1980" s="18" t="s">
        <v>544</v>
      </c>
      <c r="C1980" s="15" t="str">
        <f t="shared" si="60"/>
        <v>21376000 CONSEJO NAC.POLÍTICA PÚBLICA PERSONA JOV</v>
      </c>
      <c r="D1980" s="18" t="s">
        <v>19</v>
      </c>
      <c r="E1980" s="18" t="s">
        <v>633</v>
      </c>
      <c r="F1980" s="18" t="s">
        <v>634</v>
      </c>
      <c r="G1980" s="42">
        <v>3921004</v>
      </c>
      <c r="H1980" s="42">
        <v>3921004</v>
      </c>
      <c r="I1980" s="42">
        <v>0</v>
      </c>
      <c r="J1980" s="42">
        <v>0</v>
      </c>
      <c r="K1980" s="42">
        <v>0</v>
      </c>
      <c r="L1980" s="42">
        <v>0</v>
      </c>
      <c r="M1980" s="42">
        <v>0</v>
      </c>
      <c r="N1980" s="42">
        <v>0</v>
      </c>
      <c r="O1980" s="42">
        <v>3921004</v>
      </c>
      <c r="P1980" s="42">
        <v>0</v>
      </c>
      <c r="Q1980" s="17">
        <f t="shared" si="61"/>
        <v>0</v>
      </c>
    </row>
    <row r="1981" spans="1:17" x14ac:dyDescent="0.2">
      <c r="A1981" s="18" t="s">
        <v>543</v>
      </c>
      <c r="B1981" s="18" t="s">
        <v>544</v>
      </c>
      <c r="C1981" s="15" t="str">
        <f t="shared" si="60"/>
        <v>21376000 CONSEJO NAC.POLÍTICA PÚBLICA PERSONA JOV</v>
      </c>
      <c r="D1981" s="18" t="s">
        <v>19</v>
      </c>
      <c r="E1981" s="18" t="s">
        <v>635</v>
      </c>
      <c r="F1981" s="18" t="s">
        <v>636</v>
      </c>
      <c r="G1981" s="42">
        <v>3101018</v>
      </c>
      <c r="H1981" s="42">
        <v>3101018</v>
      </c>
      <c r="I1981" s="42">
        <v>3101018</v>
      </c>
      <c r="J1981" s="42">
        <v>0</v>
      </c>
      <c r="K1981" s="42">
        <v>0</v>
      </c>
      <c r="L1981" s="42">
        <v>0</v>
      </c>
      <c r="M1981" s="42">
        <v>3101018</v>
      </c>
      <c r="N1981" s="42">
        <v>3101018</v>
      </c>
      <c r="O1981" s="42">
        <v>0</v>
      </c>
      <c r="P1981" s="42">
        <v>0</v>
      </c>
      <c r="Q1981" s="17">
        <f t="shared" si="61"/>
        <v>1</v>
      </c>
    </row>
    <row r="1982" spans="1:17" x14ac:dyDescent="0.2">
      <c r="A1982" s="18" t="s">
        <v>543</v>
      </c>
      <c r="B1982" s="18" t="s">
        <v>544</v>
      </c>
      <c r="C1982" s="15" t="str">
        <f t="shared" si="60"/>
        <v>21376000 CONSEJO NAC.POLÍTICA PÚBLICA PERSONA JOV</v>
      </c>
      <c r="D1982" s="18" t="s">
        <v>19</v>
      </c>
      <c r="E1982" s="18" t="s">
        <v>637</v>
      </c>
      <c r="F1982" s="18" t="s">
        <v>638</v>
      </c>
      <c r="G1982" s="42">
        <v>5577230</v>
      </c>
      <c r="H1982" s="42">
        <v>5577230</v>
      </c>
      <c r="I1982" s="42">
        <v>5577230</v>
      </c>
      <c r="J1982" s="42">
        <v>0</v>
      </c>
      <c r="K1982" s="42">
        <v>0</v>
      </c>
      <c r="L1982" s="42">
        <v>0</v>
      </c>
      <c r="M1982" s="42">
        <v>0</v>
      </c>
      <c r="N1982" s="42">
        <v>0</v>
      </c>
      <c r="O1982" s="42">
        <v>5577230</v>
      </c>
      <c r="P1982" s="42">
        <v>5577230</v>
      </c>
      <c r="Q1982" s="17">
        <f t="shared" si="61"/>
        <v>0</v>
      </c>
    </row>
    <row r="1983" spans="1:17" x14ac:dyDescent="0.2">
      <c r="A1983" s="18" t="s">
        <v>543</v>
      </c>
      <c r="B1983" s="18" t="s">
        <v>544</v>
      </c>
      <c r="C1983" s="15" t="str">
        <f t="shared" si="60"/>
        <v>21376000 CONSEJO NAC.POLÍTICA PÚBLICA PERSONA JOV</v>
      </c>
      <c r="D1983" s="18" t="s">
        <v>19</v>
      </c>
      <c r="E1983" s="18" t="s">
        <v>639</v>
      </c>
      <c r="F1983" s="18" t="s">
        <v>640</v>
      </c>
      <c r="G1983" s="42">
        <v>4640770</v>
      </c>
      <c r="H1983" s="42">
        <v>4640770</v>
      </c>
      <c r="I1983" s="42">
        <v>4640770</v>
      </c>
      <c r="J1983" s="42">
        <v>0</v>
      </c>
      <c r="K1983" s="42">
        <v>0</v>
      </c>
      <c r="L1983" s="42">
        <v>0</v>
      </c>
      <c r="M1983" s="42">
        <v>0</v>
      </c>
      <c r="N1983" s="42">
        <v>0</v>
      </c>
      <c r="O1983" s="42">
        <v>4640770</v>
      </c>
      <c r="P1983" s="42">
        <v>4640770</v>
      </c>
      <c r="Q1983" s="17">
        <f t="shared" si="61"/>
        <v>0</v>
      </c>
    </row>
    <row r="1984" spans="1:17" x14ac:dyDescent="0.2">
      <c r="A1984" s="18" t="s">
        <v>543</v>
      </c>
      <c r="B1984" s="18" t="s">
        <v>544</v>
      </c>
      <c r="C1984" s="15" t="str">
        <f t="shared" si="60"/>
        <v>21376000 CONSEJO NAC.POLÍTICA PÚBLICA PERSONA JOV</v>
      </c>
      <c r="D1984" s="18" t="s">
        <v>19</v>
      </c>
      <c r="E1984" s="18" t="s">
        <v>641</v>
      </c>
      <c r="F1984" s="18" t="s">
        <v>642</v>
      </c>
      <c r="G1984" s="42">
        <v>5881578</v>
      </c>
      <c r="H1984" s="42">
        <v>5881578</v>
      </c>
      <c r="I1984" s="42">
        <v>5881578</v>
      </c>
      <c r="J1984" s="42">
        <v>0</v>
      </c>
      <c r="K1984" s="42">
        <v>0</v>
      </c>
      <c r="L1984" s="42">
        <v>0</v>
      </c>
      <c r="M1984" s="42">
        <v>5881578</v>
      </c>
      <c r="N1984" s="42">
        <v>5881578</v>
      </c>
      <c r="O1984" s="42">
        <v>0</v>
      </c>
      <c r="P1984" s="42">
        <v>0</v>
      </c>
      <c r="Q1984" s="17">
        <f t="shared" si="61"/>
        <v>1</v>
      </c>
    </row>
    <row r="1985" spans="1:17" x14ac:dyDescent="0.2">
      <c r="A1985" s="18" t="s">
        <v>543</v>
      </c>
      <c r="B1985" s="18" t="s">
        <v>544</v>
      </c>
      <c r="C1985" s="15" t="str">
        <f t="shared" si="60"/>
        <v>21376000 CONSEJO NAC.POLÍTICA PÚBLICA PERSONA JOV</v>
      </c>
      <c r="D1985" s="18" t="s">
        <v>19</v>
      </c>
      <c r="E1985" s="18" t="s">
        <v>643</v>
      </c>
      <c r="F1985" s="18" t="s">
        <v>644</v>
      </c>
      <c r="G1985" s="42">
        <v>3339766</v>
      </c>
      <c r="H1985" s="42">
        <v>3339766</v>
      </c>
      <c r="I1985" s="42">
        <v>3339766</v>
      </c>
      <c r="J1985" s="42">
        <v>0</v>
      </c>
      <c r="K1985" s="42">
        <v>0</v>
      </c>
      <c r="L1985" s="42">
        <v>0</v>
      </c>
      <c r="M1985" s="42">
        <v>3339766</v>
      </c>
      <c r="N1985" s="42">
        <v>3339766</v>
      </c>
      <c r="O1985" s="42">
        <v>0</v>
      </c>
      <c r="P1985" s="42">
        <v>0</v>
      </c>
      <c r="Q1985" s="17">
        <f t="shared" si="61"/>
        <v>1</v>
      </c>
    </row>
    <row r="1986" spans="1:17" x14ac:dyDescent="0.2">
      <c r="A1986" s="18" t="s">
        <v>543</v>
      </c>
      <c r="B1986" s="18" t="s">
        <v>544</v>
      </c>
      <c r="C1986" s="15" t="str">
        <f t="shared" si="60"/>
        <v>21376000 CONSEJO NAC.POLÍTICA PÚBLICA PERSONA JOV</v>
      </c>
      <c r="D1986" s="18" t="s">
        <v>19</v>
      </c>
      <c r="E1986" s="18" t="s">
        <v>645</v>
      </c>
      <c r="F1986" s="18" t="s">
        <v>646</v>
      </c>
      <c r="G1986" s="42">
        <v>6050434</v>
      </c>
      <c r="H1986" s="42">
        <v>6050434</v>
      </c>
      <c r="I1986" s="42">
        <v>6050434</v>
      </c>
      <c r="J1986" s="42">
        <v>0</v>
      </c>
      <c r="K1986" s="42">
        <v>0</v>
      </c>
      <c r="L1986" s="42">
        <v>0</v>
      </c>
      <c r="M1986" s="42">
        <v>0</v>
      </c>
      <c r="N1986" s="42">
        <v>0</v>
      </c>
      <c r="O1986" s="42">
        <v>6050434</v>
      </c>
      <c r="P1986" s="42">
        <v>6050434</v>
      </c>
      <c r="Q1986" s="17">
        <f t="shared" si="61"/>
        <v>0</v>
      </c>
    </row>
    <row r="1987" spans="1:17" x14ac:dyDescent="0.2">
      <c r="A1987" s="18" t="s">
        <v>543</v>
      </c>
      <c r="B1987" s="18" t="s">
        <v>544</v>
      </c>
      <c r="C1987" s="15" t="str">
        <f t="shared" si="60"/>
        <v>21376000 CONSEJO NAC.POLÍTICA PÚBLICA PERSONA JOV</v>
      </c>
      <c r="D1987" s="18" t="s">
        <v>19</v>
      </c>
      <c r="E1987" s="18" t="s">
        <v>647</v>
      </c>
      <c r="F1987" s="18" t="s">
        <v>648</v>
      </c>
      <c r="G1987" s="42">
        <v>4004259</v>
      </c>
      <c r="H1987" s="42">
        <v>4004259</v>
      </c>
      <c r="I1987" s="42">
        <v>4004259</v>
      </c>
      <c r="J1987" s="42">
        <v>0</v>
      </c>
      <c r="K1987" s="42">
        <v>0</v>
      </c>
      <c r="L1987" s="42">
        <v>0</v>
      </c>
      <c r="M1987" s="42">
        <v>4004259</v>
      </c>
      <c r="N1987" s="42">
        <v>4004259</v>
      </c>
      <c r="O1987" s="42">
        <v>0</v>
      </c>
      <c r="P1987" s="42">
        <v>0</v>
      </c>
      <c r="Q1987" s="17">
        <f t="shared" si="61"/>
        <v>1</v>
      </c>
    </row>
    <row r="1988" spans="1:17" x14ac:dyDescent="0.2">
      <c r="A1988" s="18" t="s">
        <v>543</v>
      </c>
      <c r="B1988" s="18" t="s">
        <v>544</v>
      </c>
      <c r="C1988" s="15" t="str">
        <f t="shared" si="60"/>
        <v>21376000 CONSEJO NAC.POLÍTICA PÚBLICA PERSONA JOV</v>
      </c>
      <c r="D1988" s="18" t="s">
        <v>19</v>
      </c>
      <c r="E1988" s="18" t="s">
        <v>649</v>
      </c>
      <c r="F1988" s="18" t="s">
        <v>650</v>
      </c>
      <c r="G1988" s="42">
        <v>3786486</v>
      </c>
      <c r="H1988" s="42">
        <v>3786486</v>
      </c>
      <c r="I1988" s="42">
        <v>3786486</v>
      </c>
      <c r="J1988" s="42">
        <v>0</v>
      </c>
      <c r="K1988" s="42">
        <v>0</v>
      </c>
      <c r="L1988" s="42">
        <v>0</v>
      </c>
      <c r="M1988" s="42">
        <v>3786486</v>
      </c>
      <c r="N1988" s="42">
        <v>3786486</v>
      </c>
      <c r="O1988" s="42">
        <v>0</v>
      </c>
      <c r="P1988" s="42">
        <v>0</v>
      </c>
      <c r="Q1988" s="17">
        <f t="shared" si="61"/>
        <v>1</v>
      </c>
    </row>
    <row r="1989" spans="1:17" x14ac:dyDescent="0.2">
      <c r="A1989" s="18" t="s">
        <v>543</v>
      </c>
      <c r="B1989" s="18" t="s">
        <v>544</v>
      </c>
      <c r="C1989" s="15" t="str">
        <f t="shared" si="60"/>
        <v>21376000 CONSEJO NAC.POLÍTICA PÚBLICA PERSONA JOV</v>
      </c>
      <c r="D1989" s="18" t="s">
        <v>19</v>
      </c>
      <c r="E1989" s="18" t="s">
        <v>651</v>
      </c>
      <c r="F1989" s="18" t="s">
        <v>652</v>
      </c>
      <c r="G1989" s="42">
        <v>3024210</v>
      </c>
      <c r="H1989" s="42">
        <v>3024210</v>
      </c>
      <c r="I1989" s="42">
        <v>3024210</v>
      </c>
      <c r="J1989" s="42">
        <v>0</v>
      </c>
      <c r="K1989" s="42">
        <v>0</v>
      </c>
      <c r="L1989" s="42">
        <v>0</v>
      </c>
      <c r="M1989" s="42">
        <v>3024210</v>
      </c>
      <c r="N1989" s="42">
        <v>3024210</v>
      </c>
      <c r="O1989" s="42">
        <v>0</v>
      </c>
      <c r="P1989" s="42">
        <v>0</v>
      </c>
      <c r="Q1989" s="17">
        <f t="shared" si="61"/>
        <v>1</v>
      </c>
    </row>
    <row r="1990" spans="1:17" x14ac:dyDescent="0.2">
      <c r="A1990" s="18" t="s">
        <v>543</v>
      </c>
      <c r="B1990" s="18" t="s">
        <v>544</v>
      </c>
      <c r="C1990" s="15" t="str">
        <f t="shared" si="60"/>
        <v>21376000 CONSEJO NAC.POLÍTICA PÚBLICA PERSONA JOV</v>
      </c>
      <c r="D1990" s="18" t="s">
        <v>19</v>
      </c>
      <c r="E1990" s="18" t="s">
        <v>653</v>
      </c>
      <c r="F1990" s="18" t="s">
        <v>654</v>
      </c>
      <c r="G1990" s="42">
        <v>2809583</v>
      </c>
      <c r="H1990" s="42">
        <v>2809583</v>
      </c>
      <c r="I1990" s="42">
        <v>2809583</v>
      </c>
      <c r="J1990" s="42">
        <v>0</v>
      </c>
      <c r="K1990" s="42">
        <v>0</v>
      </c>
      <c r="L1990" s="42">
        <v>0</v>
      </c>
      <c r="M1990" s="42">
        <v>2809583</v>
      </c>
      <c r="N1990" s="42">
        <v>2809583</v>
      </c>
      <c r="O1990" s="42">
        <v>0</v>
      </c>
      <c r="P1990" s="42">
        <v>0</v>
      </c>
      <c r="Q1990" s="17">
        <f t="shared" si="61"/>
        <v>1</v>
      </c>
    </row>
    <row r="1991" spans="1:17" x14ac:dyDescent="0.2">
      <c r="A1991" s="18" t="s">
        <v>543</v>
      </c>
      <c r="B1991" s="18" t="s">
        <v>544</v>
      </c>
      <c r="C1991" s="15" t="str">
        <f t="shared" ref="C1991:C2030" si="62">+CONCATENATE(A1991," ",B1991)</f>
        <v>21376000 CONSEJO NAC.POLÍTICA PÚBLICA PERSONA JOV</v>
      </c>
      <c r="D1991" s="18" t="s">
        <v>19</v>
      </c>
      <c r="E1991" s="18" t="s">
        <v>655</v>
      </c>
      <c r="F1991" s="18" t="s">
        <v>656</v>
      </c>
      <c r="G1991" s="42">
        <v>5076015</v>
      </c>
      <c r="H1991" s="42">
        <v>5076015</v>
      </c>
      <c r="I1991" s="42">
        <v>5076015</v>
      </c>
      <c r="J1991" s="42">
        <v>0</v>
      </c>
      <c r="K1991" s="42">
        <v>0</v>
      </c>
      <c r="L1991" s="42">
        <v>0</v>
      </c>
      <c r="M1991" s="42">
        <v>0</v>
      </c>
      <c r="N1991" s="42">
        <v>0</v>
      </c>
      <c r="O1991" s="42">
        <v>5076015</v>
      </c>
      <c r="P1991" s="42">
        <v>5076015</v>
      </c>
      <c r="Q1991" s="17">
        <f t="shared" ref="Q1991:Q2030" si="63">+IFERROR(M1991/H1991,0)</f>
        <v>0</v>
      </c>
    </row>
    <row r="1992" spans="1:17" x14ac:dyDescent="0.2">
      <c r="A1992" s="18" t="s">
        <v>543</v>
      </c>
      <c r="B1992" s="18" t="s">
        <v>544</v>
      </c>
      <c r="C1992" s="15" t="str">
        <f t="shared" si="62"/>
        <v>21376000 CONSEJO NAC.POLÍTICA PÚBLICA PERSONA JOV</v>
      </c>
      <c r="D1992" s="18" t="s">
        <v>19</v>
      </c>
      <c r="E1992" s="18" t="s">
        <v>657</v>
      </c>
      <c r="F1992" s="18" t="s">
        <v>658</v>
      </c>
      <c r="G1992" s="42">
        <v>5216063</v>
      </c>
      <c r="H1992" s="42">
        <v>5216063</v>
      </c>
      <c r="I1992" s="42">
        <v>5216063</v>
      </c>
      <c r="J1992" s="42">
        <v>0</v>
      </c>
      <c r="K1992" s="42">
        <v>0</v>
      </c>
      <c r="L1992" s="42">
        <v>0</v>
      </c>
      <c r="M1992" s="42">
        <v>0</v>
      </c>
      <c r="N1992" s="42">
        <v>0</v>
      </c>
      <c r="O1992" s="42">
        <v>5216063</v>
      </c>
      <c r="P1992" s="42">
        <v>5216063</v>
      </c>
      <c r="Q1992" s="17">
        <f t="shared" si="63"/>
        <v>0</v>
      </c>
    </row>
    <row r="1993" spans="1:17" x14ac:dyDescent="0.2">
      <c r="A1993" s="18" t="s">
        <v>543</v>
      </c>
      <c r="B1993" s="18" t="s">
        <v>544</v>
      </c>
      <c r="C1993" s="15" t="str">
        <f t="shared" si="62"/>
        <v>21376000 CONSEJO NAC.POLÍTICA PÚBLICA PERSONA JOV</v>
      </c>
      <c r="D1993" s="18" t="s">
        <v>19</v>
      </c>
      <c r="E1993" s="18" t="s">
        <v>659</v>
      </c>
      <c r="F1993" s="18" t="s">
        <v>660</v>
      </c>
      <c r="G1993" s="42">
        <v>4016076</v>
      </c>
      <c r="H1993" s="42">
        <v>4016076</v>
      </c>
      <c r="I1993" s="42">
        <v>4016076</v>
      </c>
      <c r="J1993" s="42">
        <v>0</v>
      </c>
      <c r="K1993" s="42">
        <v>0</v>
      </c>
      <c r="L1993" s="42">
        <v>0</v>
      </c>
      <c r="M1993" s="42">
        <v>0</v>
      </c>
      <c r="N1993" s="42">
        <v>0</v>
      </c>
      <c r="O1993" s="42">
        <v>4016076</v>
      </c>
      <c r="P1993" s="42">
        <v>4016076</v>
      </c>
      <c r="Q1993" s="17">
        <f t="shared" si="63"/>
        <v>0</v>
      </c>
    </row>
    <row r="1994" spans="1:17" x14ac:dyDescent="0.2">
      <c r="A1994" s="18" t="s">
        <v>543</v>
      </c>
      <c r="B1994" s="18" t="s">
        <v>544</v>
      </c>
      <c r="C1994" s="15" t="str">
        <f t="shared" si="62"/>
        <v>21376000 CONSEJO NAC.POLÍTICA PÚBLICA PERSONA JOV</v>
      </c>
      <c r="D1994" s="18" t="s">
        <v>19</v>
      </c>
      <c r="E1994" s="18" t="s">
        <v>661</v>
      </c>
      <c r="F1994" s="18" t="s">
        <v>662</v>
      </c>
      <c r="G1994" s="42">
        <v>4841595</v>
      </c>
      <c r="H1994" s="42">
        <v>4841595</v>
      </c>
      <c r="I1994" s="42">
        <v>4841595</v>
      </c>
      <c r="J1994" s="42">
        <v>0</v>
      </c>
      <c r="K1994" s="42">
        <v>0</v>
      </c>
      <c r="L1994" s="42">
        <v>0</v>
      </c>
      <c r="M1994" s="42">
        <v>0</v>
      </c>
      <c r="N1994" s="42">
        <v>0</v>
      </c>
      <c r="O1994" s="42">
        <v>4841595</v>
      </c>
      <c r="P1994" s="42">
        <v>4841595</v>
      </c>
      <c r="Q1994" s="17">
        <f t="shared" si="63"/>
        <v>0</v>
      </c>
    </row>
    <row r="1995" spans="1:17" x14ac:dyDescent="0.2">
      <c r="A1995" s="18" t="s">
        <v>543</v>
      </c>
      <c r="B1995" s="18" t="s">
        <v>544</v>
      </c>
      <c r="C1995" s="15" t="str">
        <f t="shared" si="62"/>
        <v>21376000 CONSEJO NAC.POLÍTICA PÚBLICA PERSONA JOV</v>
      </c>
      <c r="D1995" s="18" t="s">
        <v>19</v>
      </c>
      <c r="E1995" s="18" t="s">
        <v>663</v>
      </c>
      <c r="F1995" s="18" t="s">
        <v>664</v>
      </c>
      <c r="G1995" s="42">
        <v>3872672</v>
      </c>
      <c r="H1995" s="42">
        <v>3872672</v>
      </c>
      <c r="I1995" s="42">
        <v>3872672</v>
      </c>
      <c r="J1995" s="42">
        <v>0</v>
      </c>
      <c r="K1995" s="42">
        <v>0</v>
      </c>
      <c r="L1995" s="42">
        <v>0</v>
      </c>
      <c r="M1995" s="42">
        <v>0</v>
      </c>
      <c r="N1995" s="42">
        <v>0</v>
      </c>
      <c r="O1995" s="42">
        <v>3872672</v>
      </c>
      <c r="P1995" s="42">
        <v>3872672</v>
      </c>
      <c r="Q1995" s="17">
        <f t="shared" si="63"/>
        <v>0</v>
      </c>
    </row>
    <row r="1996" spans="1:17" x14ac:dyDescent="0.2">
      <c r="A1996" s="18" t="s">
        <v>543</v>
      </c>
      <c r="B1996" s="18" t="s">
        <v>544</v>
      </c>
      <c r="C1996" s="15" t="str">
        <f t="shared" si="62"/>
        <v>21376000 CONSEJO NAC.POLÍTICA PÚBLICA PERSONA JOV</v>
      </c>
      <c r="D1996" s="18" t="s">
        <v>19</v>
      </c>
      <c r="E1996" s="18" t="s">
        <v>665</v>
      </c>
      <c r="F1996" s="18" t="s">
        <v>666</v>
      </c>
      <c r="G1996" s="42">
        <v>3464097</v>
      </c>
      <c r="H1996" s="42">
        <v>3464097</v>
      </c>
      <c r="I1996" s="42">
        <v>3464097</v>
      </c>
      <c r="J1996" s="42">
        <v>0</v>
      </c>
      <c r="K1996" s="42">
        <v>0</v>
      </c>
      <c r="L1996" s="42">
        <v>0</v>
      </c>
      <c r="M1996" s="42">
        <v>0</v>
      </c>
      <c r="N1996" s="42">
        <v>0</v>
      </c>
      <c r="O1996" s="42">
        <v>3464097</v>
      </c>
      <c r="P1996" s="42">
        <v>3464097</v>
      </c>
      <c r="Q1996" s="17">
        <f t="shared" si="63"/>
        <v>0</v>
      </c>
    </row>
    <row r="1997" spans="1:17" x14ac:dyDescent="0.2">
      <c r="A1997" s="18" t="s">
        <v>543</v>
      </c>
      <c r="B1997" s="18" t="s">
        <v>544</v>
      </c>
      <c r="C1997" s="15" t="str">
        <f t="shared" si="62"/>
        <v>21376000 CONSEJO NAC.POLÍTICA PÚBLICA PERSONA JOV</v>
      </c>
      <c r="D1997" s="18" t="s">
        <v>19</v>
      </c>
      <c r="E1997" s="18" t="s">
        <v>667</v>
      </c>
      <c r="F1997" s="18" t="s">
        <v>668</v>
      </c>
      <c r="G1997" s="42">
        <v>5898015</v>
      </c>
      <c r="H1997" s="42">
        <v>5898015</v>
      </c>
      <c r="I1997" s="42">
        <v>5898015</v>
      </c>
      <c r="J1997" s="42">
        <v>0</v>
      </c>
      <c r="K1997" s="42">
        <v>0</v>
      </c>
      <c r="L1997" s="42">
        <v>0</v>
      </c>
      <c r="M1997" s="42">
        <v>5898015</v>
      </c>
      <c r="N1997" s="42">
        <v>5898015</v>
      </c>
      <c r="O1997" s="42">
        <v>0</v>
      </c>
      <c r="P1997" s="42">
        <v>0</v>
      </c>
      <c r="Q1997" s="17">
        <f t="shared" si="63"/>
        <v>1</v>
      </c>
    </row>
    <row r="1998" spans="1:17" x14ac:dyDescent="0.2">
      <c r="A1998" s="18" t="s">
        <v>543</v>
      </c>
      <c r="B1998" s="18" t="s">
        <v>544</v>
      </c>
      <c r="C1998" s="15" t="str">
        <f t="shared" si="62"/>
        <v>21376000 CONSEJO NAC.POLÍTICA PÚBLICA PERSONA JOV</v>
      </c>
      <c r="D1998" s="18" t="s">
        <v>19</v>
      </c>
      <c r="E1998" s="18" t="s">
        <v>669</v>
      </c>
      <c r="F1998" s="18" t="s">
        <v>670</v>
      </c>
      <c r="G1998" s="42">
        <v>2696599</v>
      </c>
      <c r="H1998" s="42">
        <v>2696599</v>
      </c>
      <c r="I1998" s="42">
        <v>2696599</v>
      </c>
      <c r="J1998" s="42">
        <v>0</v>
      </c>
      <c r="K1998" s="42">
        <v>0</v>
      </c>
      <c r="L1998" s="42">
        <v>0</v>
      </c>
      <c r="M1998" s="42">
        <v>2696599</v>
      </c>
      <c r="N1998" s="42">
        <v>2696599</v>
      </c>
      <c r="O1998" s="42">
        <v>0</v>
      </c>
      <c r="P1998" s="42">
        <v>0</v>
      </c>
      <c r="Q1998" s="17">
        <f t="shared" si="63"/>
        <v>1</v>
      </c>
    </row>
    <row r="1999" spans="1:17" x14ac:dyDescent="0.2">
      <c r="A1999" s="18" t="s">
        <v>543</v>
      </c>
      <c r="B1999" s="18" t="s">
        <v>544</v>
      </c>
      <c r="C1999" s="15" t="str">
        <f t="shared" si="62"/>
        <v>21376000 CONSEJO NAC.POLÍTICA PÚBLICA PERSONA JOV</v>
      </c>
      <c r="D1999" s="18" t="s">
        <v>19</v>
      </c>
      <c r="E1999" s="18" t="s">
        <v>671</v>
      </c>
      <c r="F1999" s="18" t="s">
        <v>672</v>
      </c>
      <c r="G1999" s="42">
        <v>4325814</v>
      </c>
      <c r="H1999" s="42">
        <v>4325814</v>
      </c>
      <c r="I1999" s="42">
        <v>4325814</v>
      </c>
      <c r="J1999" s="42">
        <v>0</v>
      </c>
      <c r="K1999" s="42">
        <v>0</v>
      </c>
      <c r="L1999" s="42">
        <v>0</v>
      </c>
      <c r="M1999" s="42">
        <v>4325814</v>
      </c>
      <c r="N1999" s="42">
        <v>4325814</v>
      </c>
      <c r="O1999" s="42">
        <v>0</v>
      </c>
      <c r="P1999" s="42">
        <v>0</v>
      </c>
      <c r="Q1999" s="17">
        <f t="shared" si="63"/>
        <v>1</v>
      </c>
    </row>
    <row r="2000" spans="1:17" x14ac:dyDescent="0.2">
      <c r="A2000" s="18" t="s">
        <v>543</v>
      </c>
      <c r="B2000" s="18" t="s">
        <v>544</v>
      </c>
      <c r="C2000" s="15" t="str">
        <f t="shared" si="62"/>
        <v>21376000 CONSEJO NAC.POLÍTICA PÚBLICA PERSONA JOV</v>
      </c>
      <c r="D2000" s="18" t="s">
        <v>19</v>
      </c>
      <c r="E2000" s="18" t="s">
        <v>673</v>
      </c>
      <c r="F2000" s="18" t="s">
        <v>674</v>
      </c>
      <c r="G2000" s="42">
        <v>4168131</v>
      </c>
      <c r="H2000" s="42">
        <v>4168131</v>
      </c>
      <c r="I2000" s="42">
        <v>4168131</v>
      </c>
      <c r="J2000" s="42">
        <v>0</v>
      </c>
      <c r="K2000" s="42">
        <v>0</v>
      </c>
      <c r="L2000" s="42">
        <v>0</v>
      </c>
      <c r="M2000" s="42">
        <v>0</v>
      </c>
      <c r="N2000" s="42">
        <v>0</v>
      </c>
      <c r="O2000" s="42">
        <v>4168131</v>
      </c>
      <c r="P2000" s="42">
        <v>4168131</v>
      </c>
      <c r="Q2000" s="17">
        <f t="shared" si="63"/>
        <v>0</v>
      </c>
    </row>
    <row r="2001" spans="1:17" x14ac:dyDescent="0.2">
      <c r="A2001" s="18" t="s">
        <v>543</v>
      </c>
      <c r="B2001" s="18" t="s">
        <v>544</v>
      </c>
      <c r="C2001" s="15" t="str">
        <f t="shared" si="62"/>
        <v>21376000 CONSEJO NAC.POLÍTICA PÚBLICA PERSONA JOV</v>
      </c>
      <c r="D2001" s="18" t="s">
        <v>19</v>
      </c>
      <c r="E2001" s="18" t="s">
        <v>675</v>
      </c>
      <c r="F2001" s="18" t="s">
        <v>676</v>
      </c>
      <c r="G2001" s="42">
        <v>7248919</v>
      </c>
      <c r="H2001" s="42">
        <v>7248919</v>
      </c>
      <c r="I2001" s="42">
        <v>0</v>
      </c>
      <c r="J2001" s="42">
        <v>0</v>
      </c>
      <c r="K2001" s="42">
        <v>0</v>
      </c>
      <c r="L2001" s="42">
        <v>0</v>
      </c>
      <c r="M2001" s="42">
        <v>0</v>
      </c>
      <c r="N2001" s="42">
        <v>0</v>
      </c>
      <c r="O2001" s="42">
        <v>7248919</v>
      </c>
      <c r="P2001" s="42">
        <v>0</v>
      </c>
      <c r="Q2001" s="17">
        <f t="shared" si="63"/>
        <v>0</v>
      </c>
    </row>
    <row r="2002" spans="1:17" x14ac:dyDescent="0.2">
      <c r="A2002" s="18" t="s">
        <v>543</v>
      </c>
      <c r="B2002" s="18" t="s">
        <v>544</v>
      </c>
      <c r="C2002" s="15" t="str">
        <f t="shared" si="62"/>
        <v>21376000 CONSEJO NAC.POLÍTICA PÚBLICA PERSONA JOV</v>
      </c>
      <c r="D2002" s="18" t="s">
        <v>19</v>
      </c>
      <c r="E2002" s="18" t="s">
        <v>677</v>
      </c>
      <c r="F2002" s="18" t="s">
        <v>678</v>
      </c>
      <c r="G2002" s="42">
        <v>2609750</v>
      </c>
      <c r="H2002" s="42">
        <v>2609750</v>
      </c>
      <c r="I2002" s="42">
        <v>2609750</v>
      </c>
      <c r="J2002" s="42">
        <v>0</v>
      </c>
      <c r="K2002" s="42">
        <v>0</v>
      </c>
      <c r="L2002" s="42">
        <v>0</v>
      </c>
      <c r="M2002" s="42">
        <v>2609750</v>
      </c>
      <c r="N2002" s="42">
        <v>2609750</v>
      </c>
      <c r="O2002" s="42">
        <v>0</v>
      </c>
      <c r="P2002" s="42">
        <v>0</v>
      </c>
      <c r="Q2002" s="17">
        <f t="shared" si="63"/>
        <v>1</v>
      </c>
    </row>
    <row r="2003" spans="1:17" x14ac:dyDescent="0.2">
      <c r="A2003" s="18" t="s">
        <v>543</v>
      </c>
      <c r="B2003" s="18" t="s">
        <v>544</v>
      </c>
      <c r="C2003" s="15" t="str">
        <f t="shared" si="62"/>
        <v>21376000 CONSEJO NAC.POLÍTICA PÚBLICA PERSONA JOV</v>
      </c>
      <c r="D2003" s="18" t="s">
        <v>19</v>
      </c>
      <c r="E2003" s="18" t="s">
        <v>679</v>
      </c>
      <c r="F2003" s="18" t="s">
        <v>680</v>
      </c>
      <c r="G2003" s="42">
        <v>6643397</v>
      </c>
      <c r="H2003" s="42">
        <v>6643397</v>
      </c>
      <c r="I2003" s="42">
        <v>6643397</v>
      </c>
      <c r="J2003" s="42">
        <v>0</v>
      </c>
      <c r="K2003" s="42">
        <v>0</v>
      </c>
      <c r="L2003" s="42">
        <v>0</v>
      </c>
      <c r="M2003" s="42">
        <v>6643397</v>
      </c>
      <c r="N2003" s="42">
        <v>6643397</v>
      </c>
      <c r="O2003" s="42">
        <v>0</v>
      </c>
      <c r="P2003" s="42">
        <v>0</v>
      </c>
      <c r="Q2003" s="17">
        <f t="shared" si="63"/>
        <v>1</v>
      </c>
    </row>
    <row r="2004" spans="1:17" x14ac:dyDescent="0.2">
      <c r="A2004" s="18" t="s">
        <v>543</v>
      </c>
      <c r="B2004" s="18" t="s">
        <v>544</v>
      </c>
      <c r="C2004" s="15" t="str">
        <f t="shared" si="62"/>
        <v>21376000 CONSEJO NAC.POLÍTICA PÚBLICA PERSONA JOV</v>
      </c>
      <c r="D2004" s="18" t="s">
        <v>19</v>
      </c>
      <c r="E2004" s="18" t="s">
        <v>681</v>
      </c>
      <c r="F2004" s="18" t="s">
        <v>682</v>
      </c>
      <c r="G2004" s="42">
        <v>2873539</v>
      </c>
      <c r="H2004" s="42">
        <v>2873539</v>
      </c>
      <c r="I2004" s="42">
        <v>2873539</v>
      </c>
      <c r="J2004" s="42">
        <v>0</v>
      </c>
      <c r="K2004" s="42">
        <v>0</v>
      </c>
      <c r="L2004" s="42">
        <v>0</v>
      </c>
      <c r="M2004" s="42">
        <v>2873539</v>
      </c>
      <c r="N2004" s="42">
        <v>2873539</v>
      </c>
      <c r="O2004" s="42">
        <v>0</v>
      </c>
      <c r="P2004" s="42">
        <v>0</v>
      </c>
      <c r="Q2004" s="17">
        <f t="shared" si="63"/>
        <v>1</v>
      </c>
    </row>
    <row r="2005" spans="1:17" x14ac:dyDescent="0.2">
      <c r="A2005" s="18" t="s">
        <v>543</v>
      </c>
      <c r="B2005" s="18" t="s">
        <v>544</v>
      </c>
      <c r="C2005" s="15" t="str">
        <f t="shared" si="62"/>
        <v>21376000 CONSEJO NAC.POLÍTICA PÚBLICA PERSONA JOV</v>
      </c>
      <c r="D2005" s="18" t="s">
        <v>19</v>
      </c>
      <c r="E2005" s="18" t="s">
        <v>683</v>
      </c>
      <c r="F2005" s="18" t="s">
        <v>684</v>
      </c>
      <c r="G2005" s="42">
        <v>2744061</v>
      </c>
      <c r="H2005" s="42">
        <v>2744061</v>
      </c>
      <c r="I2005" s="42">
        <v>2744061</v>
      </c>
      <c r="J2005" s="42">
        <v>0</v>
      </c>
      <c r="K2005" s="42">
        <v>0</v>
      </c>
      <c r="L2005" s="42">
        <v>0</v>
      </c>
      <c r="M2005" s="42">
        <v>2744061</v>
      </c>
      <c r="N2005" s="42">
        <v>2744061</v>
      </c>
      <c r="O2005" s="42">
        <v>0</v>
      </c>
      <c r="P2005" s="42">
        <v>0</v>
      </c>
      <c r="Q2005" s="17">
        <f t="shared" si="63"/>
        <v>1</v>
      </c>
    </row>
    <row r="2006" spans="1:17" x14ac:dyDescent="0.2">
      <c r="A2006" s="18" t="s">
        <v>543</v>
      </c>
      <c r="B2006" s="18" t="s">
        <v>544</v>
      </c>
      <c r="C2006" s="15" t="str">
        <f t="shared" si="62"/>
        <v>21376000 CONSEJO NAC.POLÍTICA PÚBLICA PERSONA JOV</v>
      </c>
      <c r="D2006" s="18" t="s">
        <v>19</v>
      </c>
      <c r="E2006" s="18" t="s">
        <v>685</v>
      </c>
      <c r="F2006" s="18" t="s">
        <v>686</v>
      </c>
      <c r="G2006" s="42">
        <v>3710300</v>
      </c>
      <c r="H2006" s="42">
        <v>3710300</v>
      </c>
      <c r="I2006" s="42">
        <v>3710300</v>
      </c>
      <c r="J2006" s="42">
        <v>0</v>
      </c>
      <c r="K2006" s="42">
        <v>0</v>
      </c>
      <c r="L2006" s="42">
        <v>0</v>
      </c>
      <c r="M2006" s="42">
        <v>0</v>
      </c>
      <c r="N2006" s="42">
        <v>0</v>
      </c>
      <c r="O2006" s="42">
        <v>3710300</v>
      </c>
      <c r="P2006" s="42">
        <v>3710300</v>
      </c>
      <c r="Q2006" s="17">
        <f t="shared" si="63"/>
        <v>0</v>
      </c>
    </row>
    <row r="2007" spans="1:17" x14ac:dyDescent="0.2">
      <c r="A2007" s="18" t="s">
        <v>543</v>
      </c>
      <c r="B2007" s="18" t="s">
        <v>544</v>
      </c>
      <c r="C2007" s="15" t="str">
        <f t="shared" si="62"/>
        <v>21376000 CONSEJO NAC.POLÍTICA PÚBLICA PERSONA JOV</v>
      </c>
      <c r="D2007" s="18" t="s">
        <v>19</v>
      </c>
      <c r="E2007" s="18" t="s">
        <v>687</v>
      </c>
      <c r="F2007" s="18" t="s">
        <v>688</v>
      </c>
      <c r="G2007" s="42">
        <v>8228119</v>
      </c>
      <c r="H2007" s="42">
        <v>8228119</v>
      </c>
      <c r="I2007" s="42">
        <v>8228119</v>
      </c>
      <c r="J2007" s="42">
        <v>0</v>
      </c>
      <c r="K2007" s="42">
        <v>0</v>
      </c>
      <c r="L2007" s="42">
        <v>0</v>
      </c>
      <c r="M2007" s="42">
        <v>8228119</v>
      </c>
      <c r="N2007" s="42">
        <v>8228119</v>
      </c>
      <c r="O2007" s="42">
        <v>0</v>
      </c>
      <c r="P2007" s="42">
        <v>0</v>
      </c>
      <c r="Q2007" s="17">
        <f t="shared" si="63"/>
        <v>1</v>
      </c>
    </row>
    <row r="2008" spans="1:17" x14ac:dyDescent="0.2">
      <c r="A2008" s="18" t="s">
        <v>543</v>
      </c>
      <c r="B2008" s="18" t="s">
        <v>544</v>
      </c>
      <c r="C2008" s="15" t="str">
        <f t="shared" si="62"/>
        <v>21376000 CONSEJO NAC.POLÍTICA PÚBLICA PERSONA JOV</v>
      </c>
      <c r="D2008" s="18" t="s">
        <v>19</v>
      </c>
      <c r="E2008" s="18" t="s">
        <v>689</v>
      </c>
      <c r="F2008" s="18" t="s">
        <v>690</v>
      </c>
      <c r="G2008" s="42">
        <v>2822867</v>
      </c>
      <c r="H2008" s="42">
        <v>2822867</v>
      </c>
      <c r="I2008" s="42">
        <v>2822867</v>
      </c>
      <c r="J2008" s="42">
        <v>0</v>
      </c>
      <c r="K2008" s="42">
        <v>0</v>
      </c>
      <c r="L2008" s="42">
        <v>0</v>
      </c>
      <c r="M2008" s="42">
        <v>0</v>
      </c>
      <c r="N2008" s="42">
        <v>0</v>
      </c>
      <c r="O2008" s="42">
        <v>2822867</v>
      </c>
      <c r="P2008" s="42">
        <v>2822867</v>
      </c>
      <c r="Q2008" s="17">
        <f t="shared" si="63"/>
        <v>0</v>
      </c>
    </row>
    <row r="2009" spans="1:17" x14ac:dyDescent="0.2">
      <c r="A2009" s="18" t="s">
        <v>543</v>
      </c>
      <c r="B2009" s="18" t="s">
        <v>544</v>
      </c>
      <c r="C2009" s="15" t="str">
        <f t="shared" si="62"/>
        <v>21376000 CONSEJO NAC.POLÍTICA PÚBLICA PERSONA JOV</v>
      </c>
      <c r="D2009" s="18" t="s">
        <v>19</v>
      </c>
      <c r="E2009" s="18" t="s">
        <v>691</v>
      </c>
      <c r="F2009" s="18" t="s">
        <v>692</v>
      </c>
      <c r="G2009" s="42">
        <v>5014903</v>
      </c>
      <c r="H2009" s="42">
        <v>5014903</v>
      </c>
      <c r="I2009" s="42">
        <v>5014903</v>
      </c>
      <c r="J2009" s="42">
        <v>0</v>
      </c>
      <c r="K2009" s="42">
        <v>0</v>
      </c>
      <c r="L2009" s="42">
        <v>0</v>
      </c>
      <c r="M2009" s="42">
        <v>0</v>
      </c>
      <c r="N2009" s="42">
        <v>0</v>
      </c>
      <c r="O2009" s="42">
        <v>5014903</v>
      </c>
      <c r="P2009" s="42">
        <v>5014903</v>
      </c>
      <c r="Q2009" s="17">
        <f t="shared" si="63"/>
        <v>0</v>
      </c>
    </row>
    <row r="2010" spans="1:17" x14ac:dyDescent="0.2">
      <c r="A2010" s="18" t="s">
        <v>543</v>
      </c>
      <c r="B2010" s="18" t="s">
        <v>544</v>
      </c>
      <c r="C2010" s="15" t="str">
        <f t="shared" si="62"/>
        <v>21376000 CONSEJO NAC.POLÍTICA PÚBLICA PERSONA JOV</v>
      </c>
      <c r="D2010" s="18" t="s">
        <v>19</v>
      </c>
      <c r="E2010" s="18" t="s">
        <v>693</v>
      </c>
      <c r="F2010" s="18" t="s">
        <v>694</v>
      </c>
      <c r="G2010" s="42">
        <v>4240193</v>
      </c>
      <c r="H2010" s="42">
        <v>4240193</v>
      </c>
      <c r="I2010" s="42">
        <v>4240193</v>
      </c>
      <c r="J2010" s="42">
        <v>0</v>
      </c>
      <c r="K2010" s="42">
        <v>0</v>
      </c>
      <c r="L2010" s="42">
        <v>0</v>
      </c>
      <c r="M2010" s="42">
        <v>4240193</v>
      </c>
      <c r="N2010" s="42">
        <v>4240193</v>
      </c>
      <c r="O2010" s="42">
        <v>0</v>
      </c>
      <c r="P2010" s="42">
        <v>0</v>
      </c>
      <c r="Q2010" s="17">
        <f t="shared" si="63"/>
        <v>1</v>
      </c>
    </row>
    <row r="2011" spans="1:17" x14ac:dyDescent="0.2">
      <c r="A2011" s="18" t="s">
        <v>543</v>
      </c>
      <c r="B2011" s="18" t="s">
        <v>544</v>
      </c>
      <c r="C2011" s="15" t="str">
        <f t="shared" si="62"/>
        <v>21376000 CONSEJO NAC.POLÍTICA PÚBLICA PERSONA JOV</v>
      </c>
      <c r="D2011" s="18" t="s">
        <v>19</v>
      </c>
      <c r="E2011" s="18" t="s">
        <v>695</v>
      </c>
      <c r="F2011" s="18" t="s">
        <v>696</v>
      </c>
      <c r="G2011" s="42">
        <v>3365038</v>
      </c>
      <c r="H2011" s="42">
        <v>3365038</v>
      </c>
      <c r="I2011" s="42">
        <v>3365038</v>
      </c>
      <c r="J2011" s="42">
        <v>0</v>
      </c>
      <c r="K2011" s="42">
        <v>0</v>
      </c>
      <c r="L2011" s="42">
        <v>0</v>
      </c>
      <c r="M2011" s="42">
        <v>3365038</v>
      </c>
      <c r="N2011" s="42">
        <v>3365038</v>
      </c>
      <c r="O2011" s="42">
        <v>0</v>
      </c>
      <c r="P2011" s="42">
        <v>0</v>
      </c>
      <c r="Q2011" s="17">
        <f t="shared" si="63"/>
        <v>1</v>
      </c>
    </row>
    <row r="2012" spans="1:17" x14ac:dyDescent="0.2">
      <c r="A2012" s="18" t="s">
        <v>543</v>
      </c>
      <c r="B2012" s="18" t="s">
        <v>544</v>
      </c>
      <c r="C2012" s="15" t="str">
        <f t="shared" si="62"/>
        <v>21376000 CONSEJO NAC.POLÍTICA PÚBLICA PERSONA JOV</v>
      </c>
      <c r="D2012" s="18" t="s">
        <v>19</v>
      </c>
      <c r="E2012" s="18" t="s">
        <v>697</v>
      </c>
      <c r="F2012" s="18" t="s">
        <v>698</v>
      </c>
      <c r="G2012" s="42">
        <v>4641376</v>
      </c>
      <c r="H2012" s="42">
        <v>4641376</v>
      </c>
      <c r="I2012" s="42">
        <v>0</v>
      </c>
      <c r="J2012" s="42">
        <v>0</v>
      </c>
      <c r="K2012" s="42">
        <v>0</v>
      </c>
      <c r="L2012" s="42">
        <v>0</v>
      </c>
      <c r="M2012" s="42">
        <v>0</v>
      </c>
      <c r="N2012" s="42">
        <v>0</v>
      </c>
      <c r="O2012" s="42">
        <v>4641376</v>
      </c>
      <c r="P2012" s="42">
        <v>0</v>
      </c>
      <c r="Q2012" s="17">
        <f t="shared" si="63"/>
        <v>0</v>
      </c>
    </row>
    <row r="2013" spans="1:17" x14ac:dyDescent="0.2">
      <c r="A2013" s="18" t="s">
        <v>543</v>
      </c>
      <c r="B2013" s="18" t="s">
        <v>544</v>
      </c>
      <c r="C2013" s="15" t="str">
        <f t="shared" si="62"/>
        <v>21376000 CONSEJO NAC.POLÍTICA PÚBLICA PERSONA JOV</v>
      </c>
      <c r="D2013" s="18" t="s">
        <v>19</v>
      </c>
      <c r="E2013" s="18" t="s">
        <v>699</v>
      </c>
      <c r="F2013" s="18" t="s">
        <v>700</v>
      </c>
      <c r="G2013" s="42">
        <v>4080033</v>
      </c>
      <c r="H2013" s="42">
        <v>4080033</v>
      </c>
      <c r="I2013" s="42">
        <v>4080033</v>
      </c>
      <c r="J2013" s="42">
        <v>0</v>
      </c>
      <c r="K2013" s="42">
        <v>0</v>
      </c>
      <c r="L2013" s="42">
        <v>0</v>
      </c>
      <c r="M2013" s="42">
        <v>4080033</v>
      </c>
      <c r="N2013" s="42">
        <v>4080033</v>
      </c>
      <c r="O2013" s="42">
        <v>0</v>
      </c>
      <c r="P2013" s="42">
        <v>0</v>
      </c>
      <c r="Q2013" s="17">
        <f t="shared" si="63"/>
        <v>1</v>
      </c>
    </row>
    <row r="2014" spans="1:17" x14ac:dyDescent="0.2">
      <c r="A2014" s="18" t="s">
        <v>543</v>
      </c>
      <c r="B2014" s="18" t="s">
        <v>544</v>
      </c>
      <c r="C2014" s="15" t="str">
        <f t="shared" si="62"/>
        <v>21376000 CONSEJO NAC.POLÍTICA PÚBLICA PERSONA JOV</v>
      </c>
      <c r="D2014" s="18" t="s">
        <v>19</v>
      </c>
      <c r="E2014" s="18" t="s">
        <v>701</v>
      </c>
      <c r="F2014" s="18" t="s">
        <v>702</v>
      </c>
      <c r="G2014" s="42">
        <v>4078361</v>
      </c>
      <c r="H2014" s="42">
        <v>4078361</v>
      </c>
      <c r="I2014" s="42">
        <v>4078361</v>
      </c>
      <c r="J2014" s="42">
        <v>0</v>
      </c>
      <c r="K2014" s="42">
        <v>0</v>
      </c>
      <c r="L2014" s="42">
        <v>0</v>
      </c>
      <c r="M2014" s="42">
        <v>4078361</v>
      </c>
      <c r="N2014" s="42">
        <v>4078361</v>
      </c>
      <c r="O2014" s="42">
        <v>0</v>
      </c>
      <c r="P2014" s="42">
        <v>0</v>
      </c>
      <c r="Q2014" s="17">
        <f t="shared" si="63"/>
        <v>1</v>
      </c>
    </row>
    <row r="2015" spans="1:17" x14ac:dyDescent="0.2">
      <c r="A2015" s="18" t="s">
        <v>543</v>
      </c>
      <c r="B2015" s="18" t="s">
        <v>544</v>
      </c>
      <c r="C2015" s="15" t="str">
        <f t="shared" si="62"/>
        <v>21376000 CONSEJO NAC.POLÍTICA PÚBLICA PERSONA JOV</v>
      </c>
      <c r="D2015" s="18" t="s">
        <v>19</v>
      </c>
      <c r="E2015" s="18" t="s">
        <v>703</v>
      </c>
      <c r="F2015" s="18" t="s">
        <v>704</v>
      </c>
      <c r="G2015" s="42">
        <v>5640299</v>
      </c>
      <c r="H2015" s="42">
        <v>5640299</v>
      </c>
      <c r="I2015" s="42">
        <v>5640299</v>
      </c>
      <c r="J2015" s="42">
        <v>0</v>
      </c>
      <c r="K2015" s="42">
        <v>0</v>
      </c>
      <c r="L2015" s="42">
        <v>0</v>
      </c>
      <c r="M2015" s="42">
        <v>5640299</v>
      </c>
      <c r="N2015" s="42">
        <v>5640299</v>
      </c>
      <c r="O2015" s="42">
        <v>0</v>
      </c>
      <c r="P2015" s="42">
        <v>0</v>
      </c>
      <c r="Q2015" s="17">
        <f t="shared" si="63"/>
        <v>1</v>
      </c>
    </row>
    <row r="2016" spans="1:17" x14ac:dyDescent="0.2">
      <c r="A2016" s="18" t="s">
        <v>543</v>
      </c>
      <c r="B2016" s="18" t="s">
        <v>544</v>
      </c>
      <c r="C2016" s="15" t="str">
        <f t="shared" si="62"/>
        <v>21376000 CONSEJO NAC.POLÍTICA PÚBLICA PERSONA JOV</v>
      </c>
      <c r="D2016" s="18" t="s">
        <v>19</v>
      </c>
      <c r="E2016" s="18" t="s">
        <v>705</v>
      </c>
      <c r="F2016" s="18" t="s">
        <v>706</v>
      </c>
      <c r="G2016" s="42">
        <v>6738601</v>
      </c>
      <c r="H2016" s="42">
        <v>6738601</v>
      </c>
      <c r="I2016" s="42">
        <v>6738601</v>
      </c>
      <c r="J2016" s="42">
        <v>0</v>
      </c>
      <c r="K2016" s="42">
        <v>0</v>
      </c>
      <c r="L2016" s="42">
        <v>0</v>
      </c>
      <c r="M2016" s="42">
        <v>6738601</v>
      </c>
      <c r="N2016" s="42">
        <v>6738601</v>
      </c>
      <c r="O2016" s="42">
        <v>0</v>
      </c>
      <c r="P2016" s="42">
        <v>0</v>
      </c>
      <c r="Q2016" s="17">
        <f t="shared" si="63"/>
        <v>1</v>
      </c>
    </row>
    <row r="2017" spans="1:17" x14ac:dyDescent="0.2">
      <c r="A2017" s="18" t="s">
        <v>543</v>
      </c>
      <c r="B2017" s="18" t="s">
        <v>544</v>
      </c>
      <c r="C2017" s="15" t="str">
        <f t="shared" si="62"/>
        <v>21376000 CONSEJO NAC.POLÍTICA PÚBLICA PERSONA JOV</v>
      </c>
      <c r="D2017" s="18" t="s">
        <v>19</v>
      </c>
      <c r="E2017" s="18" t="s">
        <v>707</v>
      </c>
      <c r="F2017" s="18" t="s">
        <v>708</v>
      </c>
      <c r="G2017" s="42">
        <v>5450743</v>
      </c>
      <c r="H2017" s="42">
        <v>5450743</v>
      </c>
      <c r="I2017" s="42">
        <v>5450743</v>
      </c>
      <c r="J2017" s="42">
        <v>0</v>
      </c>
      <c r="K2017" s="42">
        <v>0</v>
      </c>
      <c r="L2017" s="42">
        <v>0</v>
      </c>
      <c r="M2017" s="42">
        <v>5450743</v>
      </c>
      <c r="N2017" s="42">
        <v>5450743</v>
      </c>
      <c r="O2017" s="42">
        <v>0</v>
      </c>
      <c r="P2017" s="42">
        <v>0</v>
      </c>
      <c r="Q2017" s="17">
        <f t="shared" si="63"/>
        <v>1</v>
      </c>
    </row>
    <row r="2018" spans="1:17" x14ac:dyDescent="0.2">
      <c r="A2018" s="18" t="s">
        <v>543</v>
      </c>
      <c r="B2018" s="18" t="s">
        <v>544</v>
      </c>
      <c r="C2018" s="15" t="str">
        <f t="shared" si="62"/>
        <v>21376000 CONSEJO NAC.POLÍTICA PÚBLICA PERSONA JOV</v>
      </c>
      <c r="D2018" s="18" t="s">
        <v>19</v>
      </c>
      <c r="E2018" s="18" t="s">
        <v>709</v>
      </c>
      <c r="F2018" s="18" t="s">
        <v>710</v>
      </c>
      <c r="G2018" s="42">
        <v>5672515</v>
      </c>
      <c r="H2018" s="42">
        <v>5672515</v>
      </c>
      <c r="I2018" s="42">
        <v>5672515</v>
      </c>
      <c r="J2018" s="42">
        <v>0</v>
      </c>
      <c r="K2018" s="42">
        <v>0</v>
      </c>
      <c r="L2018" s="42">
        <v>0</v>
      </c>
      <c r="M2018" s="42">
        <v>5672515</v>
      </c>
      <c r="N2018" s="42">
        <v>5672515</v>
      </c>
      <c r="O2018" s="42">
        <v>0</v>
      </c>
      <c r="P2018" s="42">
        <v>0</v>
      </c>
      <c r="Q2018" s="17">
        <f t="shared" si="63"/>
        <v>1</v>
      </c>
    </row>
    <row r="2019" spans="1:17" x14ac:dyDescent="0.2">
      <c r="A2019" s="18" t="s">
        <v>543</v>
      </c>
      <c r="B2019" s="18" t="s">
        <v>544</v>
      </c>
      <c r="C2019" s="15" t="str">
        <f t="shared" si="62"/>
        <v>21376000 CONSEJO NAC.POLÍTICA PÚBLICA PERSONA JOV</v>
      </c>
      <c r="D2019" s="18" t="s">
        <v>19</v>
      </c>
      <c r="E2019" s="18" t="s">
        <v>711</v>
      </c>
      <c r="F2019" s="18" t="s">
        <v>712</v>
      </c>
      <c r="G2019" s="42">
        <v>7143081</v>
      </c>
      <c r="H2019" s="42">
        <v>7143081</v>
      </c>
      <c r="I2019" s="42">
        <v>7143081</v>
      </c>
      <c r="J2019" s="42">
        <v>0</v>
      </c>
      <c r="K2019" s="42">
        <v>0</v>
      </c>
      <c r="L2019" s="42">
        <v>0</v>
      </c>
      <c r="M2019" s="42">
        <v>7143081</v>
      </c>
      <c r="N2019" s="42">
        <v>7143081</v>
      </c>
      <c r="O2019" s="42">
        <v>0</v>
      </c>
      <c r="P2019" s="42">
        <v>0</v>
      </c>
      <c r="Q2019" s="17">
        <f t="shared" si="63"/>
        <v>1</v>
      </c>
    </row>
    <row r="2020" spans="1:17" x14ac:dyDescent="0.2">
      <c r="A2020" s="18" t="s">
        <v>543</v>
      </c>
      <c r="B2020" s="18" t="s">
        <v>544</v>
      </c>
      <c r="C2020" s="15" t="str">
        <f t="shared" si="62"/>
        <v>21376000 CONSEJO NAC.POLÍTICA PÚBLICA PERSONA JOV</v>
      </c>
      <c r="D2020" s="18" t="s">
        <v>19</v>
      </c>
      <c r="E2020" s="18" t="s">
        <v>713</v>
      </c>
      <c r="F2020" s="18" t="s">
        <v>714</v>
      </c>
      <c r="G2020" s="42">
        <v>6038669</v>
      </c>
      <c r="H2020" s="42">
        <v>6038669</v>
      </c>
      <c r="I2020" s="42">
        <v>6038669</v>
      </c>
      <c r="J2020" s="42">
        <v>0</v>
      </c>
      <c r="K2020" s="42">
        <v>0</v>
      </c>
      <c r="L2020" s="42">
        <v>0</v>
      </c>
      <c r="M2020" s="42">
        <v>6038669</v>
      </c>
      <c r="N2020" s="42">
        <v>6038669</v>
      </c>
      <c r="O2020" s="42">
        <v>0</v>
      </c>
      <c r="P2020" s="42">
        <v>0</v>
      </c>
      <c r="Q2020" s="17">
        <f t="shared" si="63"/>
        <v>1</v>
      </c>
    </row>
    <row r="2021" spans="1:17" x14ac:dyDescent="0.2">
      <c r="A2021" s="18" t="s">
        <v>543</v>
      </c>
      <c r="B2021" s="18" t="s">
        <v>544</v>
      </c>
      <c r="C2021" s="15" t="str">
        <f t="shared" si="62"/>
        <v>21376000 CONSEJO NAC.POLÍTICA PÚBLICA PERSONA JOV</v>
      </c>
      <c r="D2021" s="18" t="s">
        <v>19</v>
      </c>
      <c r="E2021" s="18" t="s">
        <v>715</v>
      </c>
      <c r="F2021" s="18" t="s">
        <v>716</v>
      </c>
      <c r="G2021" s="42">
        <v>7416009</v>
      </c>
      <c r="H2021" s="42">
        <v>7416009</v>
      </c>
      <c r="I2021" s="42">
        <v>7416009</v>
      </c>
      <c r="J2021" s="42">
        <v>0</v>
      </c>
      <c r="K2021" s="42">
        <v>0</v>
      </c>
      <c r="L2021" s="42">
        <v>0</v>
      </c>
      <c r="M2021" s="42">
        <v>7416009</v>
      </c>
      <c r="N2021" s="42">
        <v>7416009</v>
      </c>
      <c r="O2021" s="42">
        <v>0</v>
      </c>
      <c r="P2021" s="42">
        <v>0</v>
      </c>
      <c r="Q2021" s="17">
        <f t="shared" si="63"/>
        <v>1</v>
      </c>
    </row>
    <row r="2022" spans="1:17" x14ac:dyDescent="0.2">
      <c r="A2022" s="18" t="s">
        <v>543</v>
      </c>
      <c r="B2022" s="18" t="s">
        <v>544</v>
      </c>
      <c r="C2022" s="15" t="str">
        <f t="shared" si="62"/>
        <v>21376000 CONSEJO NAC.POLÍTICA PÚBLICA PERSONA JOV</v>
      </c>
      <c r="D2022" s="18" t="s">
        <v>19</v>
      </c>
      <c r="E2022" s="18" t="s">
        <v>717</v>
      </c>
      <c r="F2022" s="18" t="s">
        <v>718</v>
      </c>
      <c r="G2022" s="42">
        <v>5351233</v>
      </c>
      <c r="H2022" s="42">
        <v>5351233</v>
      </c>
      <c r="I2022" s="42">
        <v>5351233</v>
      </c>
      <c r="J2022" s="42">
        <v>0</v>
      </c>
      <c r="K2022" s="42">
        <v>0</v>
      </c>
      <c r="L2022" s="42">
        <v>0</v>
      </c>
      <c r="M2022" s="42">
        <v>5351233</v>
      </c>
      <c r="N2022" s="42">
        <v>5351233</v>
      </c>
      <c r="O2022" s="42">
        <v>0</v>
      </c>
      <c r="P2022" s="42">
        <v>0</v>
      </c>
      <c r="Q2022" s="17">
        <f t="shared" si="63"/>
        <v>1</v>
      </c>
    </row>
    <row r="2023" spans="1:17" x14ac:dyDescent="0.2">
      <c r="A2023" s="18" t="s">
        <v>543</v>
      </c>
      <c r="B2023" s="18" t="s">
        <v>544</v>
      </c>
      <c r="C2023" s="15" t="str">
        <f t="shared" si="62"/>
        <v>21376000 CONSEJO NAC.POLÍTICA PÚBLICA PERSONA JOV</v>
      </c>
      <c r="D2023" s="18" t="s">
        <v>19</v>
      </c>
      <c r="E2023" s="18" t="s">
        <v>225</v>
      </c>
      <c r="F2023" s="18" t="s">
        <v>226</v>
      </c>
      <c r="G2023" s="42">
        <v>28200000</v>
      </c>
      <c r="H2023" s="42">
        <v>34700000</v>
      </c>
      <c r="I2023" s="42">
        <v>34475000</v>
      </c>
      <c r="J2023" s="42">
        <v>0</v>
      </c>
      <c r="K2023" s="42">
        <v>0</v>
      </c>
      <c r="L2023" s="42">
        <v>0</v>
      </c>
      <c r="M2023" s="42">
        <v>23261582.91</v>
      </c>
      <c r="N2023" s="42">
        <v>23261582.91</v>
      </c>
      <c r="O2023" s="42">
        <v>11438417.09</v>
      </c>
      <c r="P2023" s="42">
        <v>11213417.09</v>
      </c>
      <c r="Q2023" s="17">
        <f t="shared" si="63"/>
        <v>0.67036261988472623</v>
      </c>
    </row>
    <row r="2024" spans="1:17" x14ac:dyDescent="0.2">
      <c r="A2024" s="18" t="s">
        <v>543</v>
      </c>
      <c r="B2024" s="18" t="s">
        <v>544</v>
      </c>
      <c r="C2024" s="15" t="str">
        <f t="shared" si="62"/>
        <v>21376000 CONSEJO NAC.POLÍTICA PÚBLICA PERSONA JOV</v>
      </c>
      <c r="D2024" s="18" t="s">
        <v>19</v>
      </c>
      <c r="E2024" s="18" t="s">
        <v>227</v>
      </c>
      <c r="F2024" s="18" t="s">
        <v>228</v>
      </c>
      <c r="G2024" s="42">
        <v>24100000</v>
      </c>
      <c r="H2024" s="42">
        <v>30600000</v>
      </c>
      <c r="I2024" s="42">
        <v>30590069.809999999</v>
      </c>
      <c r="J2024" s="42">
        <v>0</v>
      </c>
      <c r="K2024" s="42">
        <v>0</v>
      </c>
      <c r="L2024" s="42">
        <v>0</v>
      </c>
      <c r="M2024" s="42">
        <v>22024528</v>
      </c>
      <c r="N2024" s="42">
        <v>22024528</v>
      </c>
      <c r="O2024" s="42">
        <v>8575472</v>
      </c>
      <c r="P2024" s="42">
        <v>8565541.8100000005</v>
      </c>
      <c r="Q2024" s="17">
        <f t="shared" si="63"/>
        <v>0.71975581699346403</v>
      </c>
    </row>
    <row r="2025" spans="1:17" x14ac:dyDescent="0.2">
      <c r="A2025" s="18" t="s">
        <v>543</v>
      </c>
      <c r="B2025" s="18" t="s">
        <v>544</v>
      </c>
      <c r="C2025" s="15" t="str">
        <f t="shared" si="62"/>
        <v>21376000 CONSEJO NAC.POLÍTICA PÚBLICA PERSONA JOV</v>
      </c>
      <c r="D2025" s="18" t="s">
        <v>19</v>
      </c>
      <c r="E2025" s="18" t="s">
        <v>229</v>
      </c>
      <c r="F2025" s="18" t="s">
        <v>230</v>
      </c>
      <c r="G2025" s="42">
        <v>4100000</v>
      </c>
      <c r="H2025" s="42">
        <v>4100000</v>
      </c>
      <c r="I2025" s="42">
        <v>3884930.19</v>
      </c>
      <c r="J2025" s="42">
        <v>0</v>
      </c>
      <c r="K2025" s="42">
        <v>0</v>
      </c>
      <c r="L2025" s="42">
        <v>0</v>
      </c>
      <c r="M2025" s="42">
        <v>1237054.9099999999</v>
      </c>
      <c r="N2025" s="42">
        <v>1237054.9099999999</v>
      </c>
      <c r="O2025" s="42">
        <v>2862945.09</v>
      </c>
      <c r="P2025" s="42">
        <v>2647875.2799999998</v>
      </c>
      <c r="Q2025" s="17">
        <f t="shared" si="63"/>
        <v>0.30172070975609755</v>
      </c>
    </row>
    <row r="2026" spans="1:17" x14ac:dyDescent="0.2">
      <c r="A2026" s="18" t="s">
        <v>543</v>
      </c>
      <c r="B2026" s="18" t="s">
        <v>544</v>
      </c>
      <c r="C2026" s="15" t="str">
        <f t="shared" si="62"/>
        <v>21376000 CONSEJO NAC.POLÍTICA PÚBLICA PERSONA JOV</v>
      </c>
      <c r="D2026" s="18" t="s">
        <v>19</v>
      </c>
      <c r="E2026" s="18" t="s">
        <v>239</v>
      </c>
      <c r="F2026" s="18" t="s">
        <v>240</v>
      </c>
      <c r="G2026" s="42">
        <v>0</v>
      </c>
      <c r="H2026" s="42">
        <v>4000000</v>
      </c>
      <c r="I2026" s="42">
        <v>0</v>
      </c>
      <c r="J2026" s="42">
        <v>0</v>
      </c>
      <c r="K2026" s="42">
        <v>0</v>
      </c>
      <c r="L2026" s="42">
        <v>0</v>
      </c>
      <c r="M2026" s="42">
        <v>0</v>
      </c>
      <c r="N2026" s="42">
        <v>0</v>
      </c>
      <c r="O2026" s="42">
        <v>4000000</v>
      </c>
      <c r="P2026" s="42">
        <v>0</v>
      </c>
      <c r="Q2026" s="17">
        <f t="shared" si="63"/>
        <v>0</v>
      </c>
    </row>
    <row r="2027" spans="1:17" x14ac:dyDescent="0.2">
      <c r="A2027" s="18" t="s">
        <v>543</v>
      </c>
      <c r="B2027" s="18" t="s">
        <v>544</v>
      </c>
      <c r="C2027" s="15" t="str">
        <f t="shared" si="62"/>
        <v>21376000 CONSEJO NAC.POLÍTICA PÚBLICA PERSONA JOV</v>
      </c>
      <c r="D2027" s="18" t="s">
        <v>19</v>
      </c>
      <c r="E2027" s="18" t="s">
        <v>241</v>
      </c>
      <c r="F2027" s="18" t="s">
        <v>242</v>
      </c>
      <c r="G2027" s="42">
        <v>0</v>
      </c>
      <c r="H2027" s="42">
        <v>4000000</v>
      </c>
      <c r="I2027" s="42">
        <v>0</v>
      </c>
      <c r="J2027" s="42">
        <v>0</v>
      </c>
      <c r="K2027" s="42">
        <v>0</v>
      </c>
      <c r="L2027" s="42">
        <v>0</v>
      </c>
      <c r="M2027" s="42">
        <v>0</v>
      </c>
      <c r="N2027" s="42">
        <v>0</v>
      </c>
      <c r="O2027" s="42">
        <v>4000000</v>
      </c>
      <c r="P2027" s="42">
        <v>0</v>
      </c>
      <c r="Q2027" s="17">
        <f t="shared" si="63"/>
        <v>0</v>
      </c>
    </row>
    <row r="2028" spans="1:17" x14ac:dyDescent="0.2">
      <c r="A2028" s="18" t="s">
        <v>543</v>
      </c>
      <c r="B2028" s="18" t="s">
        <v>544</v>
      </c>
      <c r="C2028" s="15" t="str">
        <f t="shared" si="62"/>
        <v>21376000 CONSEJO NAC.POLÍTICA PÚBLICA PERSONA JOV</v>
      </c>
      <c r="D2028" s="18" t="s">
        <v>253</v>
      </c>
      <c r="E2028" s="18" t="s">
        <v>254</v>
      </c>
      <c r="F2028" s="18" t="s">
        <v>255</v>
      </c>
      <c r="G2028" s="42">
        <v>23871546</v>
      </c>
      <c r="H2028" s="42">
        <v>23871546</v>
      </c>
      <c r="I2028" s="42">
        <v>6648897</v>
      </c>
      <c r="J2028" s="42">
        <v>0</v>
      </c>
      <c r="K2028" s="42">
        <v>0</v>
      </c>
      <c r="L2028" s="42">
        <v>0</v>
      </c>
      <c r="M2028" s="42">
        <v>5183802.4400000004</v>
      </c>
      <c r="N2028" s="42">
        <v>5183802.4400000004</v>
      </c>
      <c r="O2028" s="42">
        <v>18687743.559999999</v>
      </c>
      <c r="P2028" s="42">
        <v>1465094.56</v>
      </c>
      <c r="Q2028" s="17">
        <f t="shared" si="63"/>
        <v>0.21715403099573025</v>
      </c>
    </row>
    <row r="2029" spans="1:17" x14ac:dyDescent="0.2">
      <c r="A2029" s="18" t="s">
        <v>543</v>
      </c>
      <c r="B2029" s="18" t="s">
        <v>544</v>
      </c>
      <c r="C2029" s="15" t="str">
        <f t="shared" si="62"/>
        <v>21376000 CONSEJO NAC.POLÍTICA PÚBLICA PERSONA JOV</v>
      </c>
      <c r="D2029" s="18" t="s">
        <v>253</v>
      </c>
      <c r="E2029" s="18" t="s">
        <v>274</v>
      </c>
      <c r="F2029" s="18" t="s">
        <v>275</v>
      </c>
      <c r="G2029" s="42">
        <v>23871546</v>
      </c>
      <c r="H2029" s="42">
        <v>23871546</v>
      </c>
      <c r="I2029" s="42">
        <v>6648897</v>
      </c>
      <c r="J2029" s="42">
        <v>0</v>
      </c>
      <c r="K2029" s="42">
        <v>0</v>
      </c>
      <c r="L2029" s="42">
        <v>0</v>
      </c>
      <c r="M2029" s="42">
        <v>5183802.4400000004</v>
      </c>
      <c r="N2029" s="42">
        <v>5183802.4400000004</v>
      </c>
      <c r="O2029" s="42">
        <v>18687743.559999999</v>
      </c>
      <c r="P2029" s="42">
        <v>1465094.56</v>
      </c>
      <c r="Q2029" s="17">
        <f t="shared" si="63"/>
        <v>0.21715403099573025</v>
      </c>
    </row>
    <row r="2030" spans="1:17" x14ac:dyDescent="0.2">
      <c r="A2030" s="18" t="s">
        <v>543</v>
      </c>
      <c r="B2030" s="18" t="s">
        <v>544</v>
      </c>
      <c r="C2030" s="15" t="str">
        <f t="shared" si="62"/>
        <v>21376000 CONSEJO NAC.POLÍTICA PÚBLICA PERSONA JOV</v>
      </c>
      <c r="D2030" s="18" t="s">
        <v>253</v>
      </c>
      <c r="E2030" s="18" t="s">
        <v>276</v>
      </c>
      <c r="F2030" s="18" t="s">
        <v>277</v>
      </c>
      <c r="G2030" s="42">
        <v>23871546</v>
      </c>
      <c r="H2030" s="42">
        <v>23871546</v>
      </c>
      <c r="I2030" s="42">
        <v>6648897</v>
      </c>
      <c r="J2030" s="42">
        <v>0</v>
      </c>
      <c r="K2030" s="42">
        <v>0</v>
      </c>
      <c r="L2030" s="42">
        <v>0</v>
      </c>
      <c r="M2030" s="42">
        <v>5183802.4400000004</v>
      </c>
      <c r="N2030" s="42">
        <v>5183802.4400000004</v>
      </c>
      <c r="O2030" s="42">
        <v>18687743.559999999</v>
      </c>
      <c r="P2030" s="42">
        <v>1465094.56</v>
      </c>
      <c r="Q2030" s="17">
        <f t="shared" si="63"/>
        <v>0.21715403099573025</v>
      </c>
    </row>
  </sheetData>
  <autoFilter ref="A5:Q2030" xr:uid="{00000000-0009-0000-0000-000001000000}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30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E30"/>
  <sheetViews>
    <sheetView showGridLines="0" tabSelected="1" topLeftCell="A6" zoomScaleNormal="100" workbookViewId="0">
      <selection activeCell="B9" sqref="B9:E30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47" t="s">
        <v>758</v>
      </c>
      <c r="C6" s="47"/>
      <c r="D6" s="47"/>
      <c r="E6" s="47"/>
    </row>
    <row r="7" spans="2:5" ht="0.75" customHeight="1" x14ac:dyDescent="0.25">
      <c r="B7" s="4" t="s">
        <v>4</v>
      </c>
    </row>
    <row r="9" spans="2:5" x14ac:dyDescent="0.25">
      <c r="B9" s="49" t="s">
        <v>747</v>
      </c>
      <c r="C9" s="49" t="s">
        <v>740</v>
      </c>
      <c r="D9" s="49" t="s">
        <v>741</v>
      </c>
      <c r="E9" s="49" t="s">
        <v>748</v>
      </c>
    </row>
    <row r="10" spans="2:5" x14ac:dyDescent="0.25">
      <c r="B10" s="50" t="s">
        <v>719</v>
      </c>
      <c r="C10" s="51">
        <v>48807045414</v>
      </c>
      <c r="D10" s="51">
        <v>24077462909.75</v>
      </c>
      <c r="E10" s="52">
        <v>0.4933194112758878</v>
      </c>
    </row>
    <row r="11" spans="2:5" x14ac:dyDescent="0.25">
      <c r="B11" s="48" t="s">
        <v>720</v>
      </c>
      <c r="C11" s="14">
        <v>10033763839</v>
      </c>
      <c r="D11" s="14">
        <v>5087674285.04</v>
      </c>
      <c r="E11" s="53">
        <v>0.50705541476517901</v>
      </c>
    </row>
    <row r="12" spans="2:5" x14ac:dyDescent="0.25">
      <c r="B12" s="48" t="s">
        <v>721</v>
      </c>
      <c r="C12" s="14">
        <v>2132452939</v>
      </c>
      <c r="D12" s="14">
        <v>935907072.44000006</v>
      </c>
      <c r="E12" s="53">
        <v>0.43888756245138411</v>
      </c>
    </row>
    <row r="13" spans="2:5" x14ac:dyDescent="0.25">
      <c r="B13" s="48" t="s">
        <v>722</v>
      </c>
      <c r="C13" s="14">
        <v>3619463091</v>
      </c>
      <c r="D13" s="14">
        <v>1857999404.8199999</v>
      </c>
      <c r="E13" s="53">
        <v>0.51333564070318072</v>
      </c>
    </row>
    <row r="14" spans="2:5" x14ac:dyDescent="0.25">
      <c r="B14" s="48" t="s">
        <v>723</v>
      </c>
      <c r="C14" s="14">
        <v>1894508352</v>
      </c>
      <c r="D14" s="14">
        <v>867112729.44000006</v>
      </c>
      <c r="E14" s="53">
        <v>0.45769802414679461</v>
      </c>
    </row>
    <row r="15" spans="2:5" x14ac:dyDescent="0.25">
      <c r="B15" s="48" t="s">
        <v>724</v>
      </c>
      <c r="C15" s="14">
        <v>567505798</v>
      </c>
      <c r="D15" s="14">
        <v>250074651.11000001</v>
      </c>
      <c r="E15" s="53">
        <v>0.4406556761028898</v>
      </c>
    </row>
    <row r="16" spans="2:5" x14ac:dyDescent="0.25">
      <c r="B16" s="48" t="s">
        <v>725</v>
      </c>
      <c r="C16" s="14">
        <v>323147285</v>
      </c>
      <c r="D16" s="14">
        <v>162668136.00999999</v>
      </c>
      <c r="E16" s="53">
        <v>0.50338698036717222</v>
      </c>
    </row>
    <row r="17" spans="2:5" x14ac:dyDescent="0.25">
      <c r="B17" s="48" t="s">
        <v>726</v>
      </c>
      <c r="C17" s="14">
        <v>355711642</v>
      </c>
      <c r="D17" s="14">
        <v>139862879.83000001</v>
      </c>
      <c r="E17" s="53">
        <v>0.393191741050747</v>
      </c>
    </row>
    <row r="18" spans="2:5" x14ac:dyDescent="0.25">
      <c r="B18" s="48" t="s">
        <v>727</v>
      </c>
      <c r="C18" s="14">
        <v>195962331</v>
      </c>
      <c r="D18" s="14">
        <v>101199505.13</v>
      </c>
      <c r="E18" s="53">
        <v>0.51642325651862142</v>
      </c>
    </row>
    <row r="19" spans="2:5" x14ac:dyDescent="0.25">
      <c r="B19" s="48" t="s">
        <v>728</v>
      </c>
      <c r="C19" s="14">
        <v>135351146</v>
      </c>
      <c r="D19" s="14">
        <v>70836256.519999996</v>
      </c>
      <c r="E19" s="53">
        <v>0.52335173076406749</v>
      </c>
    </row>
    <row r="20" spans="2:5" x14ac:dyDescent="0.25">
      <c r="B20" s="48" t="s">
        <v>729</v>
      </c>
      <c r="C20" s="14">
        <v>2037574566</v>
      </c>
      <c r="D20" s="14">
        <v>1086176444.9200001</v>
      </c>
      <c r="E20" s="53">
        <v>0.53307322492363707</v>
      </c>
    </row>
    <row r="21" spans="2:5" x14ac:dyDescent="0.25">
      <c r="B21" s="48" t="s">
        <v>730</v>
      </c>
      <c r="C21" s="14">
        <v>3378919875</v>
      </c>
      <c r="D21" s="14">
        <v>1689874131.8499999</v>
      </c>
      <c r="E21" s="53">
        <v>0.50012258187980851</v>
      </c>
    </row>
    <row r="22" spans="2:5" x14ac:dyDescent="0.25">
      <c r="B22" s="48" t="s">
        <v>731</v>
      </c>
      <c r="C22" s="14">
        <v>3635826436</v>
      </c>
      <c r="D22" s="14">
        <v>1907544685.9100001</v>
      </c>
      <c r="E22" s="53">
        <v>0.52465229556133852</v>
      </c>
    </row>
    <row r="23" spans="2:5" x14ac:dyDescent="0.25">
      <c r="B23" s="48" t="s">
        <v>732</v>
      </c>
      <c r="C23" s="14">
        <v>3080984340</v>
      </c>
      <c r="D23" s="14">
        <v>1587390229.6800001</v>
      </c>
      <c r="E23" s="53">
        <v>0.51522177801137414</v>
      </c>
    </row>
    <row r="24" spans="2:5" x14ac:dyDescent="0.25">
      <c r="B24" s="48" t="s">
        <v>733</v>
      </c>
      <c r="C24" s="14">
        <v>3113779167</v>
      </c>
      <c r="D24" s="14">
        <v>1621677677.99</v>
      </c>
      <c r="E24" s="53">
        <v>0.52080690088000703</v>
      </c>
    </row>
    <row r="25" spans="2:5" x14ac:dyDescent="0.25">
      <c r="B25" s="48" t="s">
        <v>734</v>
      </c>
      <c r="C25" s="14">
        <v>3501399645</v>
      </c>
      <c r="D25" s="14">
        <v>1574805284.8599999</v>
      </c>
      <c r="E25" s="53">
        <v>0.44976450691906089</v>
      </c>
    </row>
    <row r="26" spans="2:5" x14ac:dyDescent="0.25">
      <c r="B26" s="48" t="s">
        <v>735</v>
      </c>
      <c r="C26" s="14">
        <v>3312103187</v>
      </c>
      <c r="D26" s="14">
        <v>1532896156.79</v>
      </c>
      <c r="E26" s="53">
        <v>0.46281654593571092</v>
      </c>
    </row>
    <row r="27" spans="2:5" x14ac:dyDescent="0.25">
      <c r="B27" s="48" t="s">
        <v>736</v>
      </c>
      <c r="C27" s="14">
        <v>1171626652</v>
      </c>
      <c r="D27" s="14">
        <v>517988998.83999997</v>
      </c>
      <c r="E27" s="53">
        <v>0.44211097277087202</v>
      </c>
    </row>
    <row r="28" spans="2:5" x14ac:dyDescent="0.25">
      <c r="B28" s="48" t="s">
        <v>737</v>
      </c>
      <c r="C28" s="14">
        <v>1561325463</v>
      </c>
      <c r="D28" s="14">
        <v>534413459.05000001</v>
      </c>
      <c r="E28" s="53">
        <v>0.34228190836211325</v>
      </c>
    </row>
    <row r="29" spans="2:5" x14ac:dyDescent="0.25">
      <c r="B29" s="48" t="s">
        <v>738</v>
      </c>
      <c r="C29" s="14">
        <v>3031963841</v>
      </c>
      <c r="D29" s="14">
        <v>1705923823.4100001</v>
      </c>
      <c r="E29" s="53">
        <v>0.56264649345137097</v>
      </c>
    </row>
    <row r="30" spans="2:5" x14ac:dyDescent="0.25">
      <c r="B30" s="48" t="s">
        <v>739</v>
      </c>
      <c r="C30" s="14">
        <v>1723675819</v>
      </c>
      <c r="D30" s="14">
        <v>845437096.11000001</v>
      </c>
      <c r="E30" s="53">
        <v>0.49048497797021079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32" t="s">
        <v>747</v>
      </c>
      <c r="B1" s="33" t="s">
        <v>740</v>
      </c>
      <c r="C1" s="33" t="s">
        <v>741</v>
      </c>
      <c r="D1" s="34" t="s">
        <v>748</v>
      </c>
      <c r="E1" s="31" t="s">
        <v>749</v>
      </c>
      <c r="F1" s="31" t="s">
        <v>750</v>
      </c>
    </row>
    <row r="2" spans="1:8" x14ac:dyDescent="0.25">
      <c r="A2" s="25" t="s">
        <v>738</v>
      </c>
      <c r="B2" s="26">
        <v>3031963841</v>
      </c>
      <c r="C2" s="26">
        <v>1490036876.1500001</v>
      </c>
      <c r="D2" s="27">
        <v>0.49144282527411581</v>
      </c>
      <c r="E2" s="35">
        <f t="shared" ref="E2:E22" si="0">7.5%*7</f>
        <v>0.52500000000000002</v>
      </c>
      <c r="F2" s="37">
        <f t="shared" ref="F2:F22" si="1">+D2-E2</f>
        <v>-3.3557174725884209E-2</v>
      </c>
      <c r="G2" t="s">
        <v>751</v>
      </c>
    </row>
    <row r="3" spans="1:8" x14ac:dyDescent="0.25">
      <c r="A3" s="25" t="s">
        <v>731</v>
      </c>
      <c r="B3" s="26">
        <v>3635826436</v>
      </c>
      <c r="C3" s="26">
        <v>1689816444.5699999</v>
      </c>
      <c r="D3" s="27">
        <v>0.46476818250682855</v>
      </c>
      <c r="E3" s="35">
        <f t="shared" si="0"/>
        <v>0.52500000000000002</v>
      </c>
      <c r="F3" s="37">
        <f t="shared" si="1"/>
        <v>-6.0231817493171469E-2</v>
      </c>
      <c r="G3" t="s">
        <v>751</v>
      </c>
    </row>
    <row r="4" spans="1:8" x14ac:dyDescent="0.25">
      <c r="A4" s="25" t="s">
        <v>733</v>
      </c>
      <c r="B4" s="26">
        <v>3113779167</v>
      </c>
      <c r="C4" s="26">
        <v>1440522423.5599999</v>
      </c>
      <c r="D4" s="27">
        <v>0.46262831957601058</v>
      </c>
      <c r="E4" s="35">
        <f t="shared" si="0"/>
        <v>0.52500000000000002</v>
      </c>
      <c r="F4" s="37">
        <f t="shared" si="1"/>
        <v>-6.237168042398944E-2</v>
      </c>
      <c r="G4" t="s">
        <v>751</v>
      </c>
    </row>
    <row r="5" spans="1:8" x14ac:dyDescent="0.25">
      <c r="A5" s="25" t="s">
        <v>732</v>
      </c>
      <c r="B5" s="26">
        <v>3080984340</v>
      </c>
      <c r="C5" s="26">
        <v>1408784326.77</v>
      </c>
      <c r="D5" s="27">
        <v>0.45725137530884041</v>
      </c>
      <c r="E5" s="35">
        <f t="shared" si="0"/>
        <v>0.52500000000000002</v>
      </c>
      <c r="F5" s="37">
        <f t="shared" si="1"/>
        <v>-6.7748624691159609E-2</v>
      </c>
      <c r="G5" t="s">
        <v>751</v>
      </c>
    </row>
    <row r="6" spans="1:8" x14ac:dyDescent="0.25">
      <c r="A6" s="25" t="s">
        <v>725</v>
      </c>
      <c r="B6" s="26">
        <v>323147285</v>
      </c>
      <c r="C6" s="26">
        <v>144404339.84</v>
      </c>
      <c r="D6" s="27">
        <v>0.44686849168483656</v>
      </c>
      <c r="E6" s="35">
        <f t="shared" si="0"/>
        <v>0.52500000000000002</v>
      </c>
      <c r="F6" s="37">
        <f t="shared" si="1"/>
        <v>-7.8131508315163467E-2</v>
      </c>
      <c r="G6" t="s">
        <v>751</v>
      </c>
    </row>
    <row r="7" spans="1:8" x14ac:dyDescent="0.25">
      <c r="A7" s="25" t="s">
        <v>722</v>
      </c>
      <c r="B7" s="26">
        <v>3619463091</v>
      </c>
      <c r="C7" s="26">
        <v>1613390691.21</v>
      </c>
      <c r="D7" s="27">
        <v>0.44575414934380386</v>
      </c>
      <c r="E7" s="35">
        <f t="shared" si="0"/>
        <v>0.52500000000000002</v>
      </c>
      <c r="F7" s="37">
        <f t="shared" si="1"/>
        <v>-7.924585065619616E-2</v>
      </c>
      <c r="G7" t="s">
        <v>751</v>
      </c>
    </row>
    <row r="8" spans="1:8" x14ac:dyDescent="0.25">
      <c r="A8" s="25" t="s">
        <v>720</v>
      </c>
      <c r="B8" s="26">
        <v>10033763839</v>
      </c>
      <c r="C8" s="26">
        <v>4451587403.6300001</v>
      </c>
      <c r="D8" s="27">
        <v>0.44366077127779607</v>
      </c>
      <c r="E8" s="35">
        <f t="shared" si="0"/>
        <v>0.52500000000000002</v>
      </c>
      <c r="F8" s="37">
        <f t="shared" si="1"/>
        <v>-8.1339228722203949E-2</v>
      </c>
      <c r="G8" t="s">
        <v>751</v>
      </c>
    </row>
    <row r="9" spans="1:8" x14ac:dyDescent="0.25">
      <c r="A9" s="25" t="s">
        <v>730</v>
      </c>
      <c r="B9" s="26">
        <v>3378919875</v>
      </c>
      <c r="C9" s="26">
        <v>1495226568.04</v>
      </c>
      <c r="D9" s="27">
        <v>0.44251613632596126</v>
      </c>
      <c r="E9" s="35">
        <f t="shared" si="0"/>
        <v>0.52500000000000002</v>
      </c>
      <c r="F9" s="37">
        <f t="shared" si="1"/>
        <v>-8.248386367403876E-2</v>
      </c>
      <c r="G9" t="s">
        <v>751</v>
      </c>
    </row>
    <row r="10" spans="1:8" x14ac:dyDescent="0.25">
      <c r="A10" s="25" t="s">
        <v>727</v>
      </c>
      <c r="B10" s="26">
        <v>195962331</v>
      </c>
      <c r="C10" s="26">
        <v>85703563.439999998</v>
      </c>
      <c r="D10" s="27">
        <v>0.43734713198527936</v>
      </c>
      <c r="E10" s="35">
        <f t="shared" si="0"/>
        <v>0.52500000000000002</v>
      </c>
      <c r="F10" s="37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25" t="s">
        <v>719</v>
      </c>
      <c r="B11" s="26">
        <v>48807045414</v>
      </c>
      <c r="C11" s="26">
        <v>20556239759.68</v>
      </c>
      <c r="D11" s="27">
        <v>0.42117361510646922</v>
      </c>
      <c r="E11" s="35">
        <f t="shared" si="0"/>
        <v>0.52500000000000002</v>
      </c>
      <c r="F11" s="36">
        <f t="shared" si="1"/>
        <v>-0.1038263848935308</v>
      </c>
      <c r="G11" t="s">
        <v>753</v>
      </c>
    </row>
    <row r="12" spans="1:8" x14ac:dyDescent="0.25">
      <c r="A12" s="25" t="s">
        <v>729</v>
      </c>
      <c r="B12" s="26">
        <v>2037574566</v>
      </c>
      <c r="C12" s="26">
        <v>831938220.63</v>
      </c>
      <c r="D12" s="27">
        <v>0.40829829470397894</v>
      </c>
      <c r="E12" s="35">
        <f t="shared" si="0"/>
        <v>0.52500000000000002</v>
      </c>
      <c r="F12" s="36">
        <f t="shared" si="1"/>
        <v>-0.11670170529602109</v>
      </c>
      <c r="G12" t="s">
        <v>753</v>
      </c>
    </row>
    <row r="13" spans="1:8" x14ac:dyDescent="0.25">
      <c r="A13" s="25" t="s">
        <v>735</v>
      </c>
      <c r="B13" s="26">
        <v>3312103187</v>
      </c>
      <c r="C13" s="26">
        <v>1332814055.1900001</v>
      </c>
      <c r="D13" s="27">
        <v>0.40240716545948607</v>
      </c>
      <c r="E13" s="35">
        <f t="shared" si="0"/>
        <v>0.52500000000000002</v>
      </c>
      <c r="F13" s="36">
        <f t="shared" si="1"/>
        <v>-0.12259283454051395</v>
      </c>
      <c r="G13" t="s">
        <v>753</v>
      </c>
    </row>
    <row r="14" spans="1:8" x14ac:dyDescent="0.25">
      <c r="A14" s="25" t="s">
        <v>723</v>
      </c>
      <c r="B14" s="26">
        <v>1894508352</v>
      </c>
      <c r="C14" s="26">
        <v>741558475.74000001</v>
      </c>
      <c r="D14" s="27">
        <v>0.39142528717656455</v>
      </c>
      <c r="E14" s="35">
        <f t="shared" si="0"/>
        <v>0.52500000000000002</v>
      </c>
      <c r="F14" s="36">
        <f t="shared" si="1"/>
        <v>-0.13357471282343547</v>
      </c>
      <c r="G14" t="s">
        <v>753</v>
      </c>
    </row>
    <row r="15" spans="1:8" x14ac:dyDescent="0.25">
      <c r="A15" s="25" t="s">
        <v>724</v>
      </c>
      <c r="B15" s="26">
        <v>567505798</v>
      </c>
      <c r="C15" s="26">
        <v>221339761.63999999</v>
      </c>
      <c r="D15" s="27">
        <v>0.39002202694676258</v>
      </c>
      <c r="E15" s="35">
        <f t="shared" si="0"/>
        <v>0.52500000000000002</v>
      </c>
      <c r="F15" s="36">
        <f t="shared" si="1"/>
        <v>-0.13497797305323744</v>
      </c>
      <c r="G15" t="s">
        <v>753</v>
      </c>
    </row>
    <row r="16" spans="1:8" x14ac:dyDescent="0.25">
      <c r="A16" s="25" t="s">
        <v>734</v>
      </c>
      <c r="B16" s="26">
        <v>3501399645</v>
      </c>
      <c r="C16" s="26">
        <v>1355495365.6600001</v>
      </c>
      <c r="D16" s="27">
        <v>0.38712957762352207</v>
      </c>
      <c r="E16" s="35">
        <f t="shared" si="0"/>
        <v>0.52500000000000002</v>
      </c>
      <c r="F16" s="36">
        <f t="shared" si="1"/>
        <v>-0.13787042237647795</v>
      </c>
      <c r="G16" t="s">
        <v>753</v>
      </c>
    </row>
    <row r="17" spans="1:8" x14ac:dyDescent="0.25">
      <c r="A17" s="25" t="s">
        <v>739</v>
      </c>
      <c r="B17" s="26">
        <v>1723675819</v>
      </c>
      <c r="C17" s="26">
        <v>654492559.66999996</v>
      </c>
      <c r="D17" s="27">
        <v>0.37970745569181763</v>
      </c>
      <c r="E17" s="35">
        <f t="shared" si="0"/>
        <v>0.52500000000000002</v>
      </c>
      <c r="F17" s="36">
        <f t="shared" si="1"/>
        <v>-0.14529254430818239</v>
      </c>
      <c r="G17" t="s">
        <v>753</v>
      </c>
    </row>
    <row r="18" spans="1:8" x14ac:dyDescent="0.25">
      <c r="A18" s="25" t="s">
        <v>721</v>
      </c>
      <c r="B18" s="26">
        <v>2132452939</v>
      </c>
      <c r="C18" s="26">
        <v>800354523.17999995</v>
      </c>
      <c r="D18" s="27">
        <v>0.37532107205860354</v>
      </c>
      <c r="E18" s="35">
        <f t="shared" si="0"/>
        <v>0.52500000000000002</v>
      </c>
      <c r="F18" s="36">
        <f t="shared" si="1"/>
        <v>-0.14967892794139648</v>
      </c>
      <c r="G18" t="s">
        <v>753</v>
      </c>
    </row>
    <row r="19" spans="1:8" x14ac:dyDescent="0.25">
      <c r="A19" s="25" t="s">
        <v>728</v>
      </c>
      <c r="B19" s="26">
        <v>135351146</v>
      </c>
      <c r="C19" s="26">
        <v>48726440.219999999</v>
      </c>
      <c r="D19" s="27">
        <v>0.36000020435733882</v>
      </c>
      <c r="E19" s="35">
        <f t="shared" si="0"/>
        <v>0.52500000000000002</v>
      </c>
      <c r="F19" s="36">
        <f t="shared" si="1"/>
        <v>-0.16499979564266121</v>
      </c>
      <c r="G19" t="s">
        <v>753</v>
      </c>
    </row>
    <row r="20" spans="1:8" x14ac:dyDescent="0.25">
      <c r="A20" s="25" t="s">
        <v>726</v>
      </c>
      <c r="B20" s="26">
        <v>355711642</v>
      </c>
      <c r="C20" s="26">
        <v>124799075.97</v>
      </c>
      <c r="D20" s="27">
        <v>0.35084338333239035</v>
      </c>
      <c r="E20" s="35">
        <f t="shared" si="0"/>
        <v>0.52500000000000002</v>
      </c>
      <c r="F20" s="36">
        <f t="shared" si="1"/>
        <v>-0.17415661666760968</v>
      </c>
      <c r="G20" t="s">
        <v>753</v>
      </c>
      <c r="H20" t="s">
        <v>752</v>
      </c>
    </row>
    <row r="21" spans="1:8" x14ac:dyDescent="0.25">
      <c r="A21" s="25" t="s">
        <v>736</v>
      </c>
      <c r="B21" s="26">
        <v>1171626652</v>
      </c>
      <c r="C21" s="26">
        <v>349037026.88</v>
      </c>
      <c r="D21" s="27">
        <v>0.29790806336146747</v>
      </c>
      <c r="E21" s="35">
        <f t="shared" si="0"/>
        <v>0.52500000000000002</v>
      </c>
      <c r="F21" s="38">
        <f t="shared" si="1"/>
        <v>-0.22709193663853255</v>
      </c>
      <c r="G21" t="s">
        <v>754</v>
      </c>
    </row>
    <row r="22" spans="1:8" x14ac:dyDescent="0.25">
      <c r="A22" s="28" t="s">
        <v>737</v>
      </c>
      <c r="B22" s="29">
        <v>1561325463</v>
      </c>
      <c r="C22" s="29">
        <v>276211617.69</v>
      </c>
      <c r="D22" s="30">
        <v>0.17690841803045648</v>
      </c>
      <c r="E22" s="35">
        <f t="shared" si="0"/>
        <v>0.52500000000000002</v>
      </c>
      <c r="F22" s="38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14" priority="1" operator="between">
      <formula>0.4</formula>
      <formula>0.3</formula>
    </cfRule>
    <cfRule type="cellIs" dxfId="13" priority="2" operator="lessThan">
      <formula>0.3</formula>
    </cfRule>
    <cfRule type="cellIs" dxfId="12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2023-09-08T20:01:16Z</dcterms:modified>
</cp:coreProperties>
</file>